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<sst xmlns="http://schemas.openxmlformats.org/spreadsheetml/2006/main" count="73" uniqueCount="45">
  <si>
    <t>PRZYCHODY</t>
  </si>
  <si>
    <t>Dział</t>
  </si>
  <si>
    <t>Rozdział</t>
  </si>
  <si>
    <t>Paragraf</t>
  </si>
  <si>
    <t>Treść</t>
  </si>
  <si>
    <t>Plan na 2007r.</t>
  </si>
  <si>
    <t>Kultura i ochrona dziedzictwa narodowego</t>
  </si>
  <si>
    <t>Pozostałe instytucje kultury</t>
  </si>
  <si>
    <t>Wpływy z różnych opłat</t>
  </si>
  <si>
    <t>Wpływy z usług</t>
  </si>
  <si>
    <t>Pozostałe odsetki</t>
  </si>
  <si>
    <t>Wpływy z różnych dochodów</t>
  </si>
  <si>
    <t>Dotacja podmiotowa z budżetu dla samorządowej instytucji kultury</t>
  </si>
  <si>
    <t>Biblioteki</t>
  </si>
  <si>
    <t xml:space="preserve">Środki obrotowe z 2006r. </t>
  </si>
  <si>
    <t>ROZCHODY</t>
  </si>
  <si>
    <t>Nagrody i wydatki nie zaliczane do wynagrodzeń</t>
  </si>
  <si>
    <t>Wynagrodzenia osobowe pracowników</t>
  </si>
  <si>
    <t>Składki na ubezpieczenie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</si>
  <si>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</si>
  <si>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</si>
  <si>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</si>
  <si>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</si>
  <si>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</si>
  <si>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</si>
  <si>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</si>
  <si>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</si>
  <si>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</si>
  <si>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</si>
  <si>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</si>
  <si>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Różne opłaty i składki</t>
  </si>
  <si>
    <t>Odpis na fundusz świadczeń socjalnych</t>
  </si>
  <si>
    <t>Podatek od towarów i usług</t>
  </si>
  <si>
    <t>Szkolenia pracowników niebędących członkami korpusu służby cywilnej</t>
  </si>
  <si>
    <t>Zakup akcesoriów komputerowych, w tym programów i licencji</t>
  </si>
  <si>
    <t>Zakup pomocy naukowych, dydaktycznych i książek</t>
  </si>
  <si>
    <t>Wykonanie</t>
  </si>
  <si>
    <t>% wykonania</t>
  </si>
  <si>
    <t>0690</t>
  </si>
  <si>
    <t>0830</t>
  </si>
  <si>
    <t>0920</t>
  </si>
  <si>
    <t>0970</t>
  </si>
  <si>
    <t>Zakup materiałów papierniczych do sprzętu drukarskiego i urządzeń kserograficznych</t>
  </si>
  <si>
    <t>Dotacja celowa otrzymana z budżetu przez pozostałe jednostki zaliczane do sektora finansów publicznych</t>
  </si>
  <si>
    <t xml:space="preserve">    WYKONANIE PLANU FINANSOWEGO NA 31.05.2007R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</si>
</sst>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0;[Red]#,##0.0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vertical="justify"/>
    </xf>
    <xf numFmtId="0" fontId="0" fillId="0" borderId="2" xfId="0" applyBorder="1" applyAlignment="1">
      <alignment vertical="justify" wrapText="1"/>
    </xf>
    <xf numFmtId="3" fontId="0" fillId="0" borderId="2" xfId="0" applyNumberFormat="1" applyBorder="1" applyAlignment="1">
      <alignment vertical="justify"/>
    </xf>
    <xf numFmtId="49" fontId="0" fillId="0" borderId="2" xfId="0" applyNumberFormat="1" applyBorder="1" applyAlignment="1">
      <alignment horizontal="right" vertical="justify"/>
    </xf>
    <xf numFmtId="0" fontId="1" fillId="0" borderId="2" xfId="0" applyFont="1" applyBorder="1" applyAlignment="1">
      <alignment vertical="justify"/>
    </xf>
    <xf numFmtId="0" fontId="1" fillId="0" borderId="2" xfId="0" applyFont="1" applyBorder="1" applyAlignment="1">
      <alignment vertical="justify" wrapText="1"/>
    </xf>
    <xf numFmtId="3" fontId="1" fillId="0" borderId="2" xfId="0" applyNumberFormat="1" applyFont="1" applyBorder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2" xfId="0" applyFont="1" applyBorder="1" applyAlignment="1">
      <alignment vertical="justify" wrapText="1"/>
    </xf>
    <xf numFmtId="3" fontId="3" fillId="0" borderId="2" xfId="0" applyNumberFormat="1" applyFont="1" applyBorder="1" applyAlignment="1">
      <alignment vertical="justify"/>
    </xf>
    <xf numFmtId="164" fontId="0" fillId="0" borderId="2" xfId="0" applyNumberFormat="1" applyBorder="1" applyAlignment="1">
      <alignment vertical="justify"/>
    </xf>
    <xf numFmtId="0" fontId="1" fillId="0" borderId="2" xfId="0" applyFont="1" applyBorder="1" applyAlignment="1">
      <alignment wrapText="1"/>
    </xf>
    <xf numFmtId="165" fontId="1" fillId="0" borderId="2" xfId="0" applyNumberFormat="1" applyFont="1" applyBorder="1" applyAlignment="1">
      <alignment vertical="justify"/>
    </xf>
    <xf numFmtId="165" fontId="3" fillId="0" borderId="2" xfId="0" applyNumberFormat="1" applyFont="1" applyBorder="1" applyAlignment="1">
      <alignment vertical="justify"/>
    </xf>
    <xf numFmtId="165" fontId="0" fillId="0" borderId="2" xfId="0" applyNumberFormat="1" applyBorder="1" applyAlignment="1">
      <alignment vertical="justify"/>
    </xf>
    <xf numFmtId="165" fontId="0" fillId="0" borderId="0" xfId="0" applyNumberFormat="1" applyAlignment="1">
      <alignment/>
    </xf>
    <xf numFmtId="165" fontId="2" fillId="0" borderId="2" xfId="0" applyNumberFormat="1" applyFont="1" applyBorder="1" applyAlignment="1">
      <alignment vertical="justify"/>
    </xf>
    <xf numFmtId="165" fontId="0" fillId="0" borderId="2" xfId="0" applyNumberFormat="1" applyFont="1" applyBorder="1" applyAlignment="1">
      <alignment vertical="justify"/>
    </xf>
    <xf numFmtId="0" fontId="0" fillId="0" borderId="2" xfId="0" applyBorder="1" applyAlignment="1">
      <alignment vertical="top" wrapText="1"/>
    </xf>
    <xf numFmtId="4" fontId="1" fillId="0" borderId="2" xfId="0" applyNumberFormat="1" applyFont="1" applyBorder="1" applyAlignment="1">
      <alignment vertical="justify"/>
    </xf>
    <xf numFmtId="4" fontId="3" fillId="0" borderId="2" xfId="0" applyNumberFormat="1" applyFont="1" applyBorder="1" applyAlignment="1">
      <alignment vertical="justify"/>
    </xf>
    <xf numFmtId="4" fontId="0" fillId="0" borderId="0" xfId="0" applyNumberFormat="1" applyAlignment="1">
      <alignment/>
    </xf>
    <xf numFmtId="4" fontId="0" fillId="0" borderId="2" xfId="0" applyNumberFormat="1" applyBorder="1" applyAlignment="1">
      <alignment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5.421875" style="0" customWidth="1"/>
    <col min="2" max="2" width="8.140625" style="0" customWidth="1"/>
    <col min="3" max="3" width="7.8515625" style="0" customWidth="1"/>
    <col min="4" max="4" width="26.00390625" style="0" customWidth="1"/>
    <col min="5" max="5" width="9.7109375" style="0" customWidth="1"/>
    <col min="6" max="6" width="10.8515625" style="0" customWidth="1"/>
    <col min="7" max="7" width="12.8515625" style="0" customWidth="1"/>
  </cols>
  <sheetData>
    <row r="1" spans="3:6" ht="12.75">
      <c r="C1" s="10" t="s">
        <v>44</v>
      </c>
      <c r="D1" s="10"/>
      <c r="E1" s="10"/>
      <c r="F1" s="10"/>
    </row>
    <row r="3" spans="1:2" ht="12.75">
      <c r="A3" s="3"/>
      <c r="B3" s="3"/>
    </row>
    <row r="4" spans="1:7" ht="12.75">
      <c r="A4" s="8" t="s">
        <v>0</v>
      </c>
      <c r="B4" s="9"/>
      <c r="C4" s="7"/>
      <c r="D4" s="7"/>
      <c r="E4" s="7"/>
      <c r="F4" s="7"/>
      <c r="G4" s="7"/>
    </row>
    <row r="5" spans="1:7" ht="25.5">
      <c r="A5" s="6" t="s">
        <v>1</v>
      </c>
      <c r="B5" s="6" t="s">
        <v>2</v>
      </c>
      <c r="C5" s="6" t="s">
        <v>3</v>
      </c>
      <c r="D5" s="6" t="s">
        <v>4</v>
      </c>
      <c r="E5" s="22" t="s">
        <v>5</v>
      </c>
      <c r="F5" s="6" t="s">
        <v>36</v>
      </c>
      <c r="G5" s="6" t="s">
        <v>37</v>
      </c>
    </row>
    <row r="6" spans="1:7" ht="25.5">
      <c r="A6" s="15">
        <v>921</v>
      </c>
      <c r="B6" s="15"/>
      <c r="C6" s="15"/>
      <c r="D6" s="16" t="s">
        <v>6</v>
      </c>
      <c r="E6" s="17">
        <v>756467</v>
      </c>
      <c r="F6" s="30">
        <f>SUM(F16+F14+F7)</f>
        <v>409074.62</v>
      </c>
      <c r="G6" s="23">
        <f>SUM(F6/E6*100)</f>
        <v>54.076994766460395</v>
      </c>
    </row>
    <row r="7" spans="1:7" ht="25.5">
      <c r="A7" s="11"/>
      <c r="B7" s="18">
        <v>92114</v>
      </c>
      <c r="C7" s="18"/>
      <c r="D7" s="19" t="s">
        <v>7</v>
      </c>
      <c r="E7" s="20">
        <v>607675</v>
      </c>
      <c r="F7" s="31">
        <f>SUM(F8:F13)</f>
        <v>323079.62</v>
      </c>
      <c r="G7" s="23">
        <f aca="true" t="shared" si="0" ref="G7:G16">SUM(F7/E7*100)</f>
        <v>53.16651499568026</v>
      </c>
    </row>
    <row r="8" spans="1:7" ht="12.75">
      <c r="A8" s="11"/>
      <c r="B8" s="11"/>
      <c r="C8" s="14" t="s">
        <v>38</v>
      </c>
      <c r="D8" s="12" t="s">
        <v>8</v>
      </c>
      <c r="E8" s="21">
        <v>50052</v>
      </c>
      <c r="F8" s="32">
        <v>26356.45</v>
      </c>
      <c r="G8" s="28">
        <f t="shared" si="0"/>
        <v>52.6581355390394</v>
      </c>
    </row>
    <row r="9" spans="1:7" ht="12.75">
      <c r="A9" s="11"/>
      <c r="B9" s="11"/>
      <c r="C9" s="14" t="s">
        <v>39</v>
      </c>
      <c r="D9" s="12" t="s">
        <v>9</v>
      </c>
      <c r="E9" s="13">
        <v>164442</v>
      </c>
      <c r="F9" s="33">
        <v>70275.81</v>
      </c>
      <c r="G9" s="28">
        <f t="shared" si="0"/>
        <v>42.73592512861678</v>
      </c>
    </row>
    <row r="10" spans="1:7" ht="12.75">
      <c r="A10" s="11"/>
      <c r="B10" s="11"/>
      <c r="C10" s="14" t="s">
        <v>40</v>
      </c>
      <c r="D10" s="12" t="s">
        <v>10</v>
      </c>
      <c r="E10" s="11">
        <v>500</v>
      </c>
      <c r="F10" s="33">
        <v>662.99</v>
      </c>
      <c r="G10" s="28">
        <f t="shared" si="0"/>
        <v>132.59799999999998</v>
      </c>
    </row>
    <row r="11" spans="1:7" ht="12.75">
      <c r="A11" s="11"/>
      <c r="B11" s="11"/>
      <c r="C11" s="14" t="s">
        <v>41</v>
      </c>
      <c r="D11" s="12" t="s">
        <v>11</v>
      </c>
      <c r="E11" s="13">
        <v>25138</v>
      </c>
      <c r="F11" s="33">
        <v>25107.37</v>
      </c>
      <c r="G11" s="28">
        <f t="shared" si="0"/>
        <v>99.87815259766091</v>
      </c>
    </row>
    <row r="12" spans="1:7" ht="38.25">
      <c r="A12" s="11"/>
      <c r="B12" s="11"/>
      <c r="C12" s="11">
        <v>2480</v>
      </c>
      <c r="D12" s="12" t="s">
        <v>12</v>
      </c>
      <c r="E12" s="13">
        <v>361543</v>
      </c>
      <c r="F12" s="33">
        <v>194677</v>
      </c>
      <c r="G12" s="28">
        <f t="shared" si="0"/>
        <v>53.84615384615385</v>
      </c>
    </row>
    <row r="13" spans="1:7" ht="54" customHeight="1">
      <c r="A13" s="11"/>
      <c r="B13" s="11"/>
      <c r="C13" s="11">
        <v>2800</v>
      </c>
      <c r="D13" s="29" t="s">
        <v>43</v>
      </c>
      <c r="E13" s="13">
        <v>6000</v>
      </c>
      <c r="F13" s="33">
        <v>6000</v>
      </c>
      <c r="G13" s="28">
        <f t="shared" si="0"/>
        <v>100</v>
      </c>
    </row>
    <row r="14" spans="1:7" ht="12.75">
      <c r="A14" s="11"/>
      <c r="B14" s="18">
        <v>92116</v>
      </c>
      <c r="C14" s="18"/>
      <c r="D14" s="19" t="s">
        <v>13</v>
      </c>
      <c r="E14" s="20">
        <v>136052</v>
      </c>
      <c r="F14" s="31">
        <f>SUM(F15)</f>
        <v>73255</v>
      </c>
      <c r="G14" s="23">
        <f t="shared" si="0"/>
        <v>53.84338341222473</v>
      </c>
    </row>
    <row r="15" spans="1:7" ht="38.25">
      <c r="A15" s="11"/>
      <c r="B15" s="11"/>
      <c r="C15" s="11">
        <v>2480</v>
      </c>
      <c r="D15" s="12" t="s">
        <v>12</v>
      </c>
      <c r="E15" s="13">
        <v>136052</v>
      </c>
      <c r="F15" s="33">
        <v>73255</v>
      </c>
      <c r="G15" s="28">
        <f t="shared" si="0"/>
        <v>53.84338341222473</v>
      </c>
    </row>
    <row r="16" spans="1:7" ht="12.75">
      <c r="A16" s="11"/>
      <c r="B16" s="11"/>
      <c r="C16" s="11"/>
      <c r="D16" s="19" t="s">
        <v>14</v>
      </c>
      <c r="E16" s="20">
        <v>12740</v>
      </c>
      <c r="F16" s="31">
        <v>12740</v>
      </c>
      <c r="G16" s="23">
        <f t="shared" si="0"/>
        <v>100</v>
      </c>
    </row>
    <row r="17" spans="1:7" ht="12.75">
      <c r="A17" s="1"/>
      <c r="B17" s="1"/>
      <c r="C17" s="1"/>
      <c r="D17" s="2"/>
      <c r="E17" s="1"/>
      <c r="F17" s="1"/>
      <c r="G17" s="1"/>
    </row>
    <row r="18" spans="1:7" ht="12.75">
      <c r="A18" s="5" t="s">
        <v>15</v>
      </c>
      <c r="B18" s="5"/>
      <c r="C18" s="5"/>
      <c r="D18" s="4"/>
      <c r="E18" s="3"/>
      <c r="F18" s="3"/>
      <c r="G18" s="3"/>
    </row>
    <row r="19" spans="1:7" ht="25.5">
      <c r="A19" s="6" t="s">
        <v>1</v>
      </c>
      <c r="B19" s="6" t="s">
        <v>2</v>
      </c>
      <c r="C19" s="6" t="s">
        <v>3</v>
      </c>
      <c r="D19" s="22" t="s">
        <v>4</v>
      </c>
      <c r="E19" s="22" t="s">
        <v>5</v>
      </c>
      <c r="F19" s="6" t="s">
        <v>36</v>
      </c>
      <c r="G19" s="6" t="s">
        <v>37</v>
      </c>
    </row>
    <row r="20" spans="1:7" ht="25.5">
      <c r="A20" s="15">
        <v>921</v>
      </c>
      <c r="B20" s="15"/>
      <c r="C20" s="15"/>
      <c r="D20" s="16" t="s">
        <v>6</v>
      </c>
      <c r="E20" s="17">
        <v>756467</v>
      </c>
      <c r="F20" s="23">
        <f>SUM(F21+F42)</f>
        <v>362563.45000000007</v>
      </c>
      <c r="G20" s="23">
        <f>SUM(F20/E20*100)</f>
        <v>47.92852166717122</v>
      </c>
    </row>
    <row r="21" spans="1:7" ht="25.5">
      <c r="A21" s="11"/>
      <c r="B21" s="18">
        <v>92114</v>
      </c>
      <c r="C21" s="18"/>
      <c r="D21" s="19" t="s">
        <v>7</v>
      </c>
      <c r="E21" s="20">
        <v>620415</v>
      </c>
      <c r="F21" s="24">
        <f>SUM(F22:F41)</f>
        <v>300655.69000000006</v>
      </c>
      <c r="G21" s="24">
        <f aca="true" t="shared" si="1" ref="G21:G41">SUM(F21/E21*100)</f>
        <v>48.46041601186304</v>
      </c>
    </row>
    <row r="22" spans="1:7" ht="25.5">
      <c r="A22" s="11"/>
      <c r="B22" s="11"/>
      <c r="C22" s="11">
        <v>3020</v>
      </c>
      <c r="D22" s="12" t="s">
        <v>16</v>
      </c>
      <c r="E22" s="13">
        <v>1048</v>
      </c>
      <c r="F22" s="25"/>
      <c r="G22" s="28">
        <f t="shared" si="1"/>
        <v>0</v>
      </c>
    </row>
    <row r="23" spans="1:7" ht="25.5">
      <c r="A23" s="11"/>
      <c r="B23" s="11"/>
      <c r="C23" s="11">
        <v>4010</v>
      </c>
      <c r="D23" s="12" t="s">
        <v>17</v>
      </c>
      <c r="E23" s="13">
        <v>205582</v>
      </c>
      <c r="F23" s="25">
        <v>87855.42</v>
      </c>
      <c r="G23" s="28">
        <f t="shared" si="1"/>
        <v>42.734976797579556</v>
      </c>
    </row>
    <row r="24" spans="1:7" ht="25.5">
      <c r="A24" s="11"/>
      <c r="B24" s="11"/>
      <c r="C24" s="11">
        <v>4110</v>
      </c>
      <c r="D24" s="12" t="s">
        <v>18</v>
      </c>
      <c r="E24" s="13">
        <v>36186</v>
      </c>
      <c r="F24" s="25">
        <v>15618.8</v>
      </c>
      <c r="G24" s="28">
        <f t="shared" si="1"/>
        <v>43.1625490521196</v>
      </c>
    </row>
    <row r="25" spans="1:7" ht="12.75">
      <c r="A25" s="11"/>
      <c r="B25" s="11"/>
      <c r="C25" s="11">
        <v>4120</v>
      </c>
      <c r="D25" s="12" t="s">
        <v>19</v>
      </c>
      <c r="E25" s="13">
        <v>4963</v>
      </c>
      <c r="F25" s="25">
        <v>2101.3</v>
      </c>
      <c r="G25" s="28">
        <f t="shared" si="1"/>
        <v>42.33931090066492</v>
      </c>
    </row>
    <row r="26" spans="1:7" ht="12.75">
      <c r="A26" s="11"/>
      <c r="B26" s="11"/>
      <c r="C26" s="11">
        <v>4170</v>
      </c>
      <c r="D26" s="12" t="s">
        <v>20</v>
      </c>
      <c r="E26" s="13">
        <v>22826</v>
      </c>
      <c r="F26" s="25">
        <v>13024.31</v>
      </c>
      <c r="G26" s="28">
        <f t="shared" si="1"/>
        <v>57.05909927275913</v>
      </c>
    </row>
    <row r="27" spans="1:7" ht="25.5">
      <c r="A27" s="11"/>
      <c r="B27" s="11"/>
      <c r="C27" s="11">
        <v>4210</v>
      </c>
      <c r="D27" s="12" t="s">
        <v>21</v>
      </c>
      <c r="E27" s="13">
        <v>38035</v>
      </c>
      <c r="F27" s="25">
        <v>23297.9</v>
      </c>
      <c r="G27" s="28">
        <f t="shared" si="1"/>
        <v>61.25384514263179</v>
      </c>
    </row>
    <row r="28" spans="1:7" ht="12.75">
      <c r="A28" s="11"/>
      <c r="B28" s="11"/>
      <c r="C28" s="11">
        <v>4260</v>
      </c>
      <c r="D28" s="12" t="s">
        <v>22</v>
      </c>
      <c r="E28" s="13">
        <v>155000</v>
      </c>
      <c r="F28" s="25">
        <v>78909.75</v>
      </c>
      <c r="G28" s="28">
        <f t="shared" si="1"/>
        <v>50.90951612903226</v>
      </c>
    </row>
    <row r="29" spans="1:7" ht="12.75">
      <c r="A29" s="11"/>
      <c r="B29" s="11"/>
      <c r="C29" s="11">
        <v>4270</v>
      </c>
      <c r="D29" s="12" t="s">
        <v>23</v>
      </c>
      <c r="E29" s="13">
        <v>14740</v>
      </c>
      <c r="F29" s="25"/>
      <c r="G29" s="28">
        <f t="shared" si="1"/>
        <v>0</v>
      </c>
    </row>
    <row r="30" spans="1:7" ht="12.75">
      <c r="A30" s="11"/>
      <c r="B30" s="11"/>
      <c r="C30" s="11">
        <v>4280</v>
      </c>
      <c r="D30" s="12" t="s">
        <v>24</v>
      </c>
      <c r="E30" s="11">
        <v>843</v>
      </c>
      <c r="F30" s="25"/>
      <c r="G30" s="28">
        <f t="shared" si="1"/>
        <v>0</v>
      </c>
    </row>
    <row r="31" spans="1:7" ht="12.75">
      <c r="A31" s="11"/>
      <c r="B31" s="11"/>
      <c r="C31" s="11">
        <v>4300</v>
      </c>
      <c r="D31" s="12" t="s">
        <v>25</v>
      </c>
      <c r="E31" s="13">
        <v>101584</v>
      </c>
      <c r="F31" s="25">
        <v>57728.42</v>
      </c>
      <c r="G31" s="28">
        <f t="shared" si="1"/>
        <v>56.82826035596157</v>
      </c>
    </row>
    <row r="32" spans="1:7" ht="25.5">
      <c r="A32" s="11"/>
      <c r="B32" s="11"/>
      <c r="C32" s="11">
        <v>4350</v>
      </c>
      <c r="D32" s="12" t="s">
        <v>26</v>
      </c>
      <c r="E32" s="11">
        <v>864</v>
      </c>
      <c r="F32" s="25">
        <v>215.94</v>
      </c>
      <c r="G32" s="28">
        <f t="shared" si="1"/>
        <v>24.993055555555554</v>
      </c>
    </row>
    <row r="33" spans="1:7" ht="38.25">
      <c r="A33" s="11"/>
      <c r="B33" s="11"/>
      <c r="C33" s="11">
        <v>4360</v>
      </c>
      <c r="D33" s="12" t="s">
        <v>27</v>
      </c>
      <c r="E33" s="13">
        <v>4100</v>
      </c>
      <c r="F33" s="25">
        <v>1605.84</v>
      </c>
      <c r="G33" s="28">
        <f t="shared" si="1"/>
        <v>39.16682926829268</v>
      </c>
    </row>
    <row r="34" spans="1:7" ht="38.25">
      <c r="A34" s="11"/>
      <c r="B34" s="11"/>
      <c r="C34" s="11">
        <v>4370</v>
      </c>
      <c r="D34" s="12" t="s">
        <v>28</v>
      </c>
      <c r="E34" s="13">
        <v>2500</v>
      </c>
      <c r="F34" s="25">
        <v>997.2</v>
      </c>
      <c r="G34" s="28">
        <f t="shared" si="1"/>
        <v>39.888</v>
      </c>
    </row>
    <row r="35" spans="1:7" ht="12.75">
      <c r="A35" s="11"/>
      <c r="B35" s="11"/>
      <c r="C35" s="11">
        <v>4410</v>
      </c>
      <c r="D35" s="12" t="s">
        <v>29</v>
      </c>
      <c r="E35" s="13">
        <v>2826</v>
      </c>
      <c r="F35" s="25">
        <v>811.64</v>
      </c>
      <c r="G35" s="28">
        <f t="shared" si="1"/>
        <v>28.720452937013448</v>
      </c>
    </row>
    <row r="36" spans="1:7" ht="12.75">
      <c r="A36" s="11"/>
      <c r="B36" s="11"/>
      <c r="C36" s="11">
        <v>4430</v>
      </c>
      <c r="D36" s="12" t="s">
        <v>30</v>
      </c>
      <c r="E36" s="13">
        <v>3076</v>
      </c>
      <c r="F36" s="25">
        <v>1713.06</v>
      </c>
      <c r="G36" s="28">
        <f t="shared" si="1"/>
        <v>55.691157347204154</v>
      </c>
    </row>
    <row r="37" spans="1:7" ht="25.5">
      <c r="A37" s="11"/>
      <c r="B37" s="11"/>
      <c r="C37" s="11">
        <v>4440</v>
      </c>
      <c r="D37" s="12" t="s">
        <v>31</v>
      </c>
      <c r="E37" s="13">
        <v>7242</v>
      </c>
      <c r="F37" s="25">
        <v>5432.33</v>
      </c>
      <c r="G37" s="28">
        <f t="shared" si="1"/>
        <v>75.01146092239712</v>
      </c>
    </row>
    <row r="38" spans="1:7" ht="12.75">
      <c r="A38" s="11"/>
      <c r="B38" s="11"/>
      <c r="C38" s="11">
        <v>4530</v>
      </c>
      <c r="D38" s="12" t="s">
        <v>32</v>
      </c>
      <c r="E38" s="13">
        <v>14000</v>
      </c>
      <c r="F38" s="25">
        <v>10770.11</v>
      </c>
      <c r="G38" s="28">
        <f t="shared" si="1"/>
        <v>76.92935714285714</v>
      </c>
    </row>
    <row r="39" spans="1:7" ht="38.25">
      <c r="A39" s="11"/>
      <c r="B39" s="11"/>
      <c r="C39" s="11">
        <v>4700</v>
      </c>
      <c r="D39" s="12" t="s">
        <v>33</v>
      </c>
      <c r="E39" s="13">
        <v>1000</v>
      </c>
      <c r="F39" s="25">
        <v>466</v>
      </c>
      <c r="G39" s="28">
        <f t="shared" si="1"/>
        <v>46.6</v>
      </c>
    </row>
    <row r="40" spans="1:7" ht="51">
      <c r="A40" s="11"/>
      <c r="B40" s="11"/>
      <c r="C40" s="11">
        <v>4740</v>
      </c>
      <c r="D40" s="12" t="s">
        <v>42</v>
      </c>
      <c r="E40" s="13">
        <v>1000</v>
      </c>
      <c r="F40" s="25">
        <v>107.67</v>
      </c>
      <c r="G40" s="28">
        <f t="shared" si="1"/>
        <v>10.767</v>
      </c>
    </row>
    <row r="41" spans="1:7" ht="38.25">
      <c r="A41" s="11"/>
      <c r="B41" s="11"/>
      <c r="C41" s="11">
        <v>4750</v>
      </c>
      <c r="D41" s="12" t="s">
        <v>34</v>
      </c>
      <c r="E41" s="13">
        <v>3000</v>
      </c>
      <c r="F41" s="25"/>
      <c r="G41" s="28">
        <f t="shared" si="1"/>
        <v>0</v>
      </c>
    </row>
    <row r="42" spans="1:7" ht="12.75">
      <c r="A42" s="18"/>
      <c r="B42" s="18">
        <v>92116</v>
      </c>
      <c r="C42" s="18"/>
      <c r="D42" s="19" t="s">
        <v>13</v>
      </c>
      <c r="E42" s="20">
        <v>136052</v>
      </c>
      <c r="F42" s="24">
        <f>SUM(F43:F60)</f>
        <v>61907.759999999995</v>
      </c>
      <c r="G42" s="24">
        <f>SUM(F42/E42*100)</f>
        <v>45.50301355364125</v>
      </c>
    </row>
    <row r="43" spans="1:7" ht="25.5">
      <c r="A43" s="11"/>
      <c r="B43" s="11"/>
      <c r="C43" s="11">
        <v>3020</v>
      </c>
      <c r="D43" s="12" t="s">
        <v>16</v>
      </c>
      <c r="E43" s="11">
        <v>271</v>
      </c>
      <c r="F43" s="25"/>
      <c r="G43" s="27">
        <f aca="true" t="shared" si="2" ref="G43:G60">SUM(F43/E43*100)</f>
        <v>0</v>
      </c>
    </row>
    <row r="44" spans="1:7" ht="25.5">
      <c r="A44" s="11"/>
      <c r="B44" s="11"/>
      <c r="C44" s="11">
        <v>4010</v>
      </c>
      <c r="D44" s="12" t="s">
        <v>17</v>
      </c>
      <c r="E44" s="13">
        <v>89321</v>
      </c>
      <c r="F44" s="25">
        <v>39375.54</v>
      </c>
      <c r="G44" s="27">
        <f t="shared" si="2"/>
        <v>44.083183126028594</v>
      </c>
    </row>
    <row r="45" spans="1:7" ht="25.5">
      <c r="A45" s="11"/>
      <c r="B45" s="11"/>
      <c r="C45" s="11">
        <v>4110</v>
      </c>
      <c r="D45" s="12" t="s">
        <v>18</v>
      </c>
      <c r="E45" s="13">
        <v>15661</v>
      </c>
      <c r="F45" s="25">
        <v>7082.61</v>
      </c>
      <c r="G45" s="27">
        <f t="shared" si="2"/>
        <v>45.22450673647915</v>
      </c>
    </row>
    <row r="46" spans="1:7" ht="12.75">
      <c r="A46" s="11"/>
      <c r="B46" s="11"/>
      <c r="C46" s="11">
        <v>4120</v>
      </c>
      <c r="D46" s="12" t="s">
        <v>19</v>
      </c>
      <c r="E46" s="13">
        <v>2125</v>
      </c>
      <c r="F46" s="25">
        <v>960.81</v>
      </c>
      <c r="G46" s="27">
        <f t="shared" si="2"/>
        <v>45.214588235294116</v>
      </c>
    </row>
    <row r="47" spans="1:7" ht="25.5">
      <c r="A47" s="11"/>
      <c r="B47" s="11"/>
      <c r="C47" s="11">
        <v>4210</v>
      </c>
      <c r="D47" s="12" t="s">
        <v>21</v>
      </c>
      <c r="E47" s="13">
        <v>5648</v>
      </c>
      <c r="F47" s="25">
        <v>2227.32</v>
      </c>
      <c r="G47" s="27">
        <f t="shared" si="2"/>
        <v>39.435552407932015</v>
      </c>
    </row>
    <row r="48" spans="1:7" ht="25.5">
      <c r="A48" s="11"/>
      <c r="B48" s="11"/>
      <c r="C48" s="11">
        <v>4240</v>
      </c>
      <c r="D48" s="12" t="s">
        <v>35</v>
      </c>
      <c r="E48" s="13">
        <v>4847</v>
      </c>
      <c r="F48" s="25">
        <v>4208.46</v>
      </c>
      <c r="G48" s="27">
        <f t="shared" si="2"/>
        <v>86.82607798638332</v>
      </c>
    </row>
    <row r="49" spans="1:7" ht="12.75">
      <c r="A49" s="11"/>
      <c r="B49" s="11"/>
      <c r="C49" s="11">
        <v>4260</v>
      </c>
      <c r="D49" s="12" t="s">
        <v>22</v>
      </c>
      <c r="E49" s="13">
        <v>4057</v>
      </c>
      <c r="F49" s="25">
        <v>2595.31</v>
      </c>
      <c r="G49" s="27">
        <f t="shared" si="2"/>
        <v>63.9711609563717</v>
      </c>
    </row>
    <row r="50" spans="1:7" ht="12.75">
      <c r="A50" s="11"/>
      <c r="B50" s="11"/>
      <c r="C50" s="11">
        <v>4280</v>
      </c>
      <c r="D50" s="12" t="s">
        <v>24</v>
      </c>
      <c r="E50" s="11">
        <v>213</v>
      </c>
      <c r="F50" s="25"/>
      <c r="G50" s="27">
        <f t="shared" si="2"/>
        <v>0</v>
      </c>
    </row>
    <row r="51" spans="1:7" ht="12.75">
      <c r="A51" s="11"/>
      <c r="B51" s="11"/>
      <c r="C51" s="11">
        <v>4300</v>
      </c>
      <c r="D51" s="12" t="s">
        <v>25</v>
      </c>
      <c r="E51" s="13">
        <v>3000</v>
      </c>
      <c r="F51" s="25">
        <v>1339.12</v>
      </c>
      <c r="G51" s="27">
        <f t="shared" si="2"/>
        <v>44.63733333333333</v>
      </c>
    </row>
    <row r="52" spans="1:7" ht="25.5">
      <c r="A52" s="11"/>
      <c r="B52" s="11"/>
      <c r="C52" s="11">
        <v>4350</v>
      </c>
      <c r="D52" s="12" t="s">
        <v>26</v>
      </c>
      <c r="E52" s="13">
        <v>1400</v>
      </c>
      <c r="F52" s="25">
        <v>728.34</v>
      </c>
      <c r="G52" s="27">
        <f t="shared" si="2"/>
        <v>52.02428571428571</v>
      </c>
    </row>
    <row r="53" spans="1:7" ht="38.25">
      <c r="A53" s="11"/>
      <c r="B53" s="11"/>
      <c r="C53" s="11">
        <v>4360</v>
      </c>
      <c r="D53" s="12" t="s">
        <v>27</v>
      </c>
      <c r="E53" s="11">
        <v>700</v>
      </c>
      <c r="F53" s="25">
        <v>42.98</v>
      </c>
      <c r="G53" s="27">
        <f t="shared" si="2"/>
        <v>6.14</v>
      </c>
    </row>
    <row r="54" spans="1:7" ht="38.25">
      <c r="A54" s="11"/>
      <c r="B54" s="11"/>
      <c r="C54" s="11">
        <v>4370</v>
      </c>
      <c r="D54" s="12" t="s">
        <v>28</v>
      </c>
      <c r="E54" s="13">
        <v>1700</v>
      </c>
      <c r="F54" s="25">
        <v>358.43</v>
      </c>
      <c r="G54" s="27">
        <f t="shared" si="2"/>
        <v>21.08411764705882</v>
      </c>
    </row>
    <row r="55" spans="1:7" ht="12.75">
      <c r="A55" s="11"/>
      <c r="B55" s="11"/>
      <c r="C55" s="11">
        <v>4410</v>
      </c>
      <c r="D55" s="12" t="s">
        <v>29</v>
      </c>
      <c r="E55" s="11">
        <v>510</v>
      </c>
      <c r="F55" s="25">
        <v>126.7</v>
      </c>
      <c r="G55" s="27">
        <f t="shared" si="2"/>
        <v>24.84313725490196</v>
      </c>
    </row>
    <row r="56" spans="1:7" ht="12.75">
      <c r="A56" s="11"/>
      <c r="B56" s="11"/>
      <c r="C56" s="11">
        <v>4430</v>
      </c>
      <c r="D56" s="12" t="s">
        <v>30</v>
      </c>
      <c r="E56" s="11">
        <v>781</v>
      </c>
      <c r="F56" s="25">
        <v>522.94</v>
      </c>
      <c r="G56" s="27">
        <f t="shared" si="2"/>
        <v>66.95774647887325</v>
      </c>
    </row>
    <row r="57" spans="1:7" ht="25.5">
      <c r="A57" s="11"/>
      <c r="B57" s="11"/>
      <c r="C57" s="11">
        <v>4440</v>
      </c>
      <c r="D57" s="12" t="s">
        <v>31</v>
      </c>
      <c r="E57" s="13">
        <v>2818</v>
      </c>
      <c r="F57" s="25">
        <v>2113.5</v>
      </c>
      <c r="G57" s="27">
        <f t="shared" si="2"/>
        <v>75</v>
      </c>
    </row>
    <row r="58" spans="1:7" ht="38.25">
      <c r="A58" s="11"/>
      <c r="B58" s="11"/>
      <c r="C58" s="11">
        <v>4700</v>
      </c>
      <c r="D58" s="12" t="s">
        <v>33</v>
      </c>
      <c r="E58" s="11">
        <v>500</v>
      </c>
      <c r="F58" s="25"/>
      <c r="G58" s="27">
        <f t="shared" si="2"/>
        <v>0</v>
      </c>
    </row>
    <row r="59" spans="1:7" ht="51">
      <c r="A59" s="11"/>
      <c r="B59" s="11"/>
      <c r="C59" s="11">
        <v>4740</v>
      </c>
      <c r="D59" s="12" t="s">
        <v>42</v>
      </c>
      <c r="E59" s="11">
        <v>500</v>
      </c>
      <c r="F59" s="25"/>
      <c r="G59" s="27">
        <f t="shared" si="2"/>
        <v>0</v>
      </c>
    </row>
    <row r="60" spans="1:7" ht="38.25">
      <c r="A60" s="11"/>
      <c r="B60" s="11"/>
      <c r="C60" s="11">
        <v>4750</v>
      </c>
      <c r="D60" s="12" t="s">
        <v>34</v>
      </c>
      <c r="E60" s="13">
        <v>2000</v>
      </c>
      <c r="F60" s="25">
        <v>225.7</v>
      </c>
      <c r="G60" s="27">
        <f t="shared" si="2"/>
        <v>11.284999999999998</v>
      </c>
    </row>
    <row r="61" ht="12.75">
      <c r="F61" s="26"/>
    </row>
    <row r="62" ht="12.75">
      <c r="F62" s="26"/>
    </row>
    <row r="63" ht="12.75">
      <c r="F63" s="26"/>
    </row>
    <row r="64" ht="12.75">
      <c r="F64" s="26"/>
    </row>
    <row r="65" ht="12.75">
      <c r="F65" s="26"/>
    </row>
    <row r="66" ht="12.75">
      <c r="F66" s="26"/>
    </row>
    <row r="67" ht="12.75">
      <c r="F67" s="26"/>
    </row>
    <row r="68" ht="12.75">
      <c r="F68" s="26"/>
    </row>
    <row r="69" ht="12.75">
      <c r="F69" s="26"/>
    </row>
    <row r="70" ht="12.75">
      <c r="F70" s="26"/>
    </row>
    <row r="71" ht="12.75">
      <c r="F71" s="26"/>
    </row>
    <row r="72" ht="12.75">
      <c r="F72" s="26"/>
    </row>
    <row r="73" ht="12.75">
      <c r="F73" s="26"/>
    </row>
    <row r="74" ht="12.75">
      <c r="F74" s="26"/>
    </row>
    <row r="75" ht="12.75">
      <c r="F75" s="26"/>
    </row>
    <row r="76" ht="12.75">
      <c r="F76" s="26"/>
    </row>
    <row r="77" ht="12.75">
      <c r="F77" s="26"/>
    </row>
    <row r="78" ht="12.75">
      <c r="F78" s="26"/>
    </row>
    <row r="79" ht="12.75">
      <c r="F79" s="26"/>
    </row>
    <row r="80" ht="12.75">
      <c r="F80" s="26"/>
    </row>
    <row r="81" ht="12.75">
      <c r="F81" s="26"/>
    </row>
    <row r="82" ht="12.75">
      <c r="F82" s="26"/>
    </row>
    <row r="83" ht="12.75">
      <c r="F83" s="26"/>
    </row>
    <row r="84" ht="12.75">
      <c r="F84" s="26"/>
    </row>
    <row r="85" ht="12.75">
      <c r="F85" s="26"/>
    </row>
    <row r="86" ht="12.75">
      <c r="F86" s="26"/>
    </row>
    <row r="87" ht="12.75">
      <c r="F87" s="26"/>
    </row>
    <row r="88" ht="12.75">
      <c r="F88" s="26"/>
    </row>
    <row r="89" ht="12.75">
      <c r="F89" s="26"/>
    </row>
    <row r="90" ht="12.75">
      <c r="F90" s="26"/>
    </row>
    <row r="91" ht="12.75">
      <c r="F91" s="26"/>
    </row>
    <row r="92" ht="12.75">
      <c r="F92" s="26"/>
    </row>
    <row r="93" ht="12.75">
      <c r="F93" s="26"/>
    </row>
    <row r="94" ht="12.75">
      <c r="F94" s="26"/>
    </row>
    <row r="95" ht="12.75">
      <c r="F95" s="26"/>
    </row>
    <row r="96" ht="12.75">
      <c r="F96" s="26"/>
    </row>
    <row r="97" ht="12.75">
      <c r="F97" s="26"/>
    </row>
    <row r="98" ht="12.75">
      <c r="F98" s="26"/>
    </row>
    <row r="99" ht="12.75">
      <c r="F99" s="26"/>
    </row>
    <row r="100" ht="12.75">
      <c r="F100" s="26"/>
    </row>
    <row r="101" ht="12.75">
      <c r="F101" s="26"/>
    </row>
    <row r="102" ht="12.75">
      <c r="F102" s="26"/>
    </row>
    <row r="103" ht="12.75">
      <c r="F103" s="26"/>
    </row>
    <row r="104" ht="12.75">
      <c r="F104" s="26"/>
    </row>
    <row r="105" ht="12.75">
      <c r="F105" s="26"/>
    </row>
    <row r="106" ht="12.75">
      <c r="F106" s="26"/>
    </row>
    <row r="107" ht="12.75">
      <c r="F107" s="26"/>
    </row>
    <row r="108" ht="12.75">
      <c r="F108" s="26"/>
    </row>
    <row r="109" ht="12.75">
      <c r="F109" s="26"/>
    </row>
    <row r="110" ht="12.75">
      <c r="F110" s="26"/>
    </row>
    <row r="111" ht="12.75">
      <c r="F111" s="26"/>
    </row>
    <row r="112" ht="12.75">
      <c r="F112" s="26"/>
    </row>
    <row r="113" ht="12.75">
      <c r="F113" s="26"/>
    </row>
    <row r="114" ht="12.75">
      <c r="F114" s="26"/>
    </row>
    <row r="115" ht="12.75">
      <c r="F115" s="26"/>
    </row>
    <row r="116" ht="12.75">
      <c r="F116" s="26"/>
    </row>
    <row r="117" ht="12.75">
      <c r="F117" s="26"/>
    </row>
    <row r="118" ht="12.75">
      <c r="F118" s="26"/>
    </row>
    <row r="119" ht="12.75">
      <c r="F119" s="26"/>
    </row>
    <row r="120" ht="12.75">
      <c r="F120" s="26"/>
    </row>
    <row r="121" ht="12.75">
      <c r="F121" s="26"/>
    </row>
    <row r="122" ht="12.75">
      <c r="F122" s="26"/>
    </row>
    <row r="123" ht="12.75">
      <c r="F123" s="26"/>
    </row>
    <row r="124" ht="12.75">
      <c r="F124" s="26"/>
    </row>
    <row r="125" ht="12.75">
      <c r="F125" s="26"/>
    </row>
    <row r="126" ht="12.75">
      <c r="F126" s="26"/>
    </row>
    <row r="127" ht="12.75">
      <c r="F127" s="26"/>
    </row>
    <row r="128" ht="12.75">
      <c r="F128" s="26"/>
    </row>
    <row r="129" ht="12.75">
      <c r="F129" s="26"/>
    </row>
    <row r="130" ht="12.75">
      <c r="F130" s="26"/>
    </row>
    <row r="131" ht="12.75">
      <c r="F131" s="26"/>
    </row>
    <row r="132" ht="12.75">
      <c r="F132" s="26"/>
    </row>
    <row r="133" ht="12.75">
      <c r="F133" s="26"/>
    </row>
    <row r="134" ht="12.75">
      <c r="F134" s="26"/>
    </row>
    <row r="135" ht="12.75">
      <c r="F135" s="26"/>
    </row>
    <row r="136" ht="12.75">
      <c r="F136" s="26"/>
    </row>
    <row r="137" ht="12.75">
      <c r="F137" s="26"/>
    </row>
    <row r="138" ht="12.75">
      <c r="F138" s="26"/>
    </row>
    <row r="139" ht="12.75">
      <c r="F139" s="26"/>
    </row>
    <row r="140" ht="12.75">
      <c r="F140" s="26"/>
    </row>
    <row r="141" ht="12.75">
      <c r="F141" s="26"/>
    </row>
    <row r="142" ht="12.75">
      <c r="F142" s="26"/>
    </row>
    <row r="143" ht="12.75">
      <c r="F143" s="26"/>
    </row>
    <row r="144" ht="12.75">
      <c r="F144" s="26"/>
    </row>
    <row r="145" ht="12.75">
      <c r="F145" s="26"/>
    </row>
    <row r="146" ht="12.75">
      <c r="F146" s="26"/>
    </row>
    <row r="147" ht="12.75">
      <c r="F147" s="26"/>
    </row>
    <row r="148" ht="12.75">
      <c r="F148" s="26"/>
    </row>
    <row r="149" ht="12.75">
      <c r="F149" s="26"/>
    </row>
    <row r="150" ht="12.75">
      <c r="F150" s="26"/>
    </row>
    <row r="151" ht="12.75">
      <c r="F151" s="26"/>
    </row>
    <row r="152" ht="12.75">
      <c r="F152" s="26"/>
    </row>
    <row r="153" ht="12.75">
      <c r="F153" s="26"/>
    </row>
    <row r="154" ht="12.75">
      <c r="F154" s="26"/>
    </row>
    <row r="155" ht="12.75">
      <c r="F155" s="26"/>
    </row>
    <row r="156" ht="12.75">
      <c r="F156" s="26"/>
    </row>
    <row r="157" ht="12.75">
      <c r="F157" s="26"/>
    </row>
    <row r="158" ht="12.75">
      <c r="F158" s="26"/>
    </row>
    <row r="159" ht="12.75">
      <c r="F159" s="26"/>
    </row>
    <row r="160" ht="12.75">
      <c r="F160" s="26"/>
    </row>
    <row r="161" ht="12.75">
      <c r="F161" s="26"/>
    </row>
    <row r="162" ht="12.75">
      <c r="F162" s="26"/>
    </row>
    <row r="163" ht="12.75">
      <c r="F163" s="26"/>
    </row>
    <row r="164" ht="12.75">
      <c r="F164" s="26"/>
    </row>
    <row r="165" ht="12.75">
      <c r="F165" s="26"/>
    </row>
    <row r="166" ht="12.75">
      <c r="F166" s="26"/>
    </row>
    <row r="167" ht="12.75">
      <c r="F167" s="26"/>
    </row>
    <row r="168" ht="12.75">
      <c r="F168" s="26"/>
    </row>
    <row r="169" ht="12.75">
      <c r="F169" s="26"/>
    </row>
    <row r="170" ht="12.75">
      <c r="F170" s="26"/>
    </row>
    <row r="171" ht="12.75">
      <c r="F171" s="26"/>
    </row>
    <row r="172" ht="12.75">
      <c r="F172" s="26"/>
    </row>
    <row r="173" ht="12.75">
      <c r="F173" s="26"/>
    </row>
    <row r="174" ht="12.75">
      <c r="F174" s="26"/>
    </row>
    <row r="175" ht="12.75">
      <c r="F175" s="26"/>
    </row>
    <row r="176" ht="12.75">
      <c r="F176" s="26"/>
    </row>
    <row r="177" ht="12.75">
      <c r="F177" s="26"/>
    </row>
    <row r="178" ht="12.75">
      <c r="F178" s="26"/>
    </row>
    <row r="179" ht="12.75">
      <c r="F179" s="26"/>
    </row>
    <row r="180" ht="12.75">
      <c r="F180" s="26"/>
    </row>
    <row r="181" ht="12.75">
      <c r="F181" s="26"/>
    </row>
    <row r="182" ht="12.75">
      <c r="F182" s="26"/>
    </row>
    <row r="183" ht="12.75">
      <c r="F183" s="26"/>
    </row>
    <row r="184" ht="12.75">
      <c r="F184" s="26"/>
    </row>
    <row r="185" ht="12.75">
      <c r="F185" s="2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</dc:creator>
  <cp:keywords/>
  <dc:description/>
  <cp:lastModifiedBy>GF</cp:lastModifiedBy>
  <dcterms:created xsi:type="dcterms:W3CDTF">2007-04-11T10:43:42Z</dcterms:created>
  <dcterms:modified xsi:type="dcterms:W3CDTF">2007-06-13T11:00:13Z</dcterms:modified>
  <cp:category/>
  <cp:version/>
  <cp:contentType/>
  <cp:contentStatus/>
</cp:coreProperties>
</file>