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<sst xmlns="http://schemas.openxmlformats.org/spreadsheetml/2006/main" count="182" uniqueCount="98">
  <si>
    <t>Dział</t>
  </si>
  <si>
    <t>Roz dział</t>
  </si>
  <si>
    <t>Para graf</t>
  </si>
  <si>
    <t>Treść</t>
  </si>
  <si>
    <t>Plan</t>
  </si>
  <si>
    <t>Wykonanie</t>
  </si>
  <si>
    <t>% wykona nia planu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</si>
  <si>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</si>
  <si>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</si>
  <si>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</si>
  <si>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</si>
  <si>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</si>
  <si>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</si>
  <si>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140 658,00</t>
  </si>
  <si>
    <t>750</t>
  </si>
  <si>
    <t>Administracja publiczna</t>
  </si>
  <si>
    <t>75011</t>
  </si>
  <si>
    <t>Urzędy wojewódzkie</t>
  </si>
  <si>
    <t>44 600,00</t>
  </si>
  <si>
    <t>75056</t>
  </si>
  <si>
    <t>Spis powszechny i inne</t>
  </si>
  <si>
    <t>10 227,00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</si>
  <si>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</si>
  <si>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</si>
  <si>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</si>
  <si>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</si>
  <si>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</si>
  <si>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</si>
  <si>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</si>
  <si>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</si>
  <si>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</si>
  <si>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1 272 410,00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</si>
  <si>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</si>
  <si>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</si>
  <si>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2 050,00</t>
  </si>
  <si>
    <t>Dochody</t>
  </si>
  <si>
    <t>Wydatki</t>
  </si>
  <si>
    <t>4010</t>
  </si>
  <si>
    <t>Wynagrodzenia osobowe pracowników</t>
  </si>
  <si>
    <t>1 454,00</t>
  </si>
  <si>
    <t>4110</t>
  </si>
  <si>
    <t>Składki na ubezpieczenia społeczne</t>
  </si>
  <si>
    <t>219,00</t>
  </si>
  <si>
    <t>4120</t>
  </si>
  <si>
    <t>Składki na Fundusz Pracy</t>
  </si>
  <si>
    <t>35,00</t>
  </si>
  <si>
    <t>4210</t>
  </si>
  <si>
    <t>Zakup materiałów i wyposażenia</t>
  </si>
  <si>
    <t>50,00</t>
  </si>
  <si>
    <t>4300</t>
  </si>
  <si>
    <t>Zakup usług pozostałych</t>
  </si>
  <si>
    <t>1 000,00</t>
  </si>
  <si>
    <t>4430</t>
  </si>
  <si>
    <t>Różne opłaty i składki</t>
  </si>
  <si>
    <t>137 900,00</t>
  </si>
  <si>
    <t>25 560,00</t>
  </si>
  <si>
    <t>3 859,00</t>
  </si>
  <si>
    <t>626,00</t>
  </si>
  <si>
    <t>12 505,00</t>
  </si>
  <si>
    <t>4410</t>
  </si>
  <si>
    <t>Podróże służbowe krajowe</t>
  </si>
  <si>
    <t>1 050,00</t>
  </si>
  <si>
    <t>3020</t>
  </si>
  <si>
    <t>Wydatki osobowe niezaliczone do wynagrodzeń</t>
  </si>
  <si>
    <t>8 020,00</t>
  </si>
  <si>
    <t>1 211,00</t>
  </si>
  <si>
    <t>196,00</t>
  </si>
  <si>
    <t>100,00</t>
  </si>
  <si>
    <t>4260</t>
  </si>
  <si>
    <t>Zakup energii</t>
  </si>
  <si>
    <t>200,00</t>
  </si>
  <si>
    <t>4370</t>
  </si>
  <si>
    <t>Opłata z tytułu zakupu usług telekomunikacyjnych świadczonych w stacjonarnej publicznej sieci telefonicznej.</t>
  </si>
  <si>
    <t>850,00</t>
  </si>
  <si>
    <t>3110</t>
  </si>
  <si>
    <t>Świadczenia społeczne</t>
  </si>
  <si>
    <t>1 216 796,00</t>
  </si>
  <si>
    <t>2 400,00</t>
  </si>
  <si>
    <t>4440</t>
  </si>
  <si>
    <t>Odpisy na zakładowy fundusz świadczeń socjalnych</t>
  </si>
  <si>
    <t>1 072,00</t>
  </si>
  <si>
    <t>4700</t>
  </si>
  <si>
    <t xml:space="preserve">Szkolenia pracowników niebędących członkami korpusu służby cywilnej </t>
  </si>
  <si>
    <t>2 500,00</t>
  </si>
  <si>
    <t>4130</t>
  </si>
  <si>
    <t>Składki na ubezpieczenie zdrowotne</t>
  </si>
  <si>
    <t>54 827,00</t>
  </si>
  <si>
    <t>19 525,00</t>
  </si>
  <si>
    <t>17 442,00</t>
  </si>
  <si>
    <t>479,00</t>
  </si>
  <si>
    <t>1 700,00</t>
  </si>
  <si>
    <t>5 800,00</t>
  </si>
  <si>
    <t>4596,00</t>
  </si>
  <si>
    <t>1 272 410</t>
  </si>
  <si>
    <t>Razem</t>
  </si>
  <si>
    <t>1 470 845,00</t>
  </si>
  <si>
    <t>Kleszczewo 26.08.2011r.</t>
  </si>
  <si>
    <t>Realizacja planu zadań zleconych z zakresu administracji rządowej i innych zadań zleconych gminie ustawami                                                   za I półrocze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</si>
</sst>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vertical="center" wrapText="1"/>
      <protection locked="0"/>
    </xf>
    <xf numFmtId="4" fontId="2" fillId="34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9" fontId="6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2" fillId="34" borderId="10" xfId="51" applyNumberFormat="1" applyFont="1" applyFill="1" applyBorder="1" applyAlignment="1" applyProtection="1">
      <alignment horizontal="right" vertical="center"/>
      <protection locked="0"/>
    </xf>
    <xf numFmtId="4" fontId="2" fillId="0" borderId="10" xfId="51" applyNumberFormat="1" applyFont="1" applyFill="1" applyBorder="1" applyAlignment="1" applyProtection="1">
      <alignment horizontal="right" vertical="center"/>
      <protection locked="0"/>
    </xf>
    <xf numFmtId="49" fontId="7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3" fillId="34" borderId="10" xfId="51" applyNumberFormat="1" applyFont="1" applyFill="1" applyBorder="1" applyAlignment="1" applyProtection="1">
      <alignment horizontal="right" vertical="center"/>
      <protection locked="0"/>
    </xf>
    <xf numFmtId="4" fontId="3" fillId="0" borderId="10" xfId="51" applyNumberFormat="1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49" fontId="7" fillId="33" borderId="10" xfId="51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51" applyNumberFormat="1" applyFont="1" applyFill="1" applyBorder="1" applyAlignment="1" applyProtection="1">
      <alignment horizontal="left" vertical="center" wrapText="1"/>
      <protection locked="0"/>
    </xf>
    <xf numFmtId="4" fontId="7" fillId="33" borderId="10" xfId="51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A1" sqref="A1:J1"/>
    </sheetView>
  </sheetViews>
  <sheetFormatPr defaultColWidth="8.796875" defaultRowHeight="14.25"/>
  <cols>
    <col min="1" max="1" width="4" style="0" customWidth="1"/>
    <col min="2" max="2" width="5.69921875" style="0" customWidth="1"/>
    <col min="3" max="3" width="5" style="0" customWidth="1"/>
    <col min="4" max="4" width="54.19921875" style="0" customWidth="1"/>
    <col min="7" max="7" width="7.5" style="0" customWidth="1"/>
    <col min="9" max="9" width="7.69921875" style="0" customWidth="1"/>
    <col min="10" max="10" width="7.5" style="0" customWidth="1"/>
  </cols>
  <sheetData>
    <row r="1" spans="1:10" ht="32.25" customHeight="1">
      <c r="A1" s="38" t="s">
        <v>97</v>
      </c>
      <c r="B1" s="38"/>
      <c r="C1" s="38"/>
      <c r="D1" s="38"/>
      <c r="E1" s="38"/>
      <c r="F1" s="38"/>
      <c r="G1" s="38"/>
      <c r="H1" s="38"/>
      <c r="I1" s="38"/>
      <c r="J1" s="38"/>
    </row>
    <row r="3" spans="5:10" ht="14.25">
      <c r="E3" s="37" t="s">
        <v>35</v>
      </c>
      <c r="F3" s="37"/>
      <c r="G3" s="37"/>
      <c r="H3" s="37" t="s">
        <v>36</v>
      </c>
      <c r="I3" s="37"/>
      <c r="J3" s="37"/>
    </row>
    <row r="4" spans="1:10" s="4" customFormat="1" ht="22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3" t="s">
        <v>6</v>
      </c>
      <c r="H4" s="1" t="s">
        <v>4</v>
      </c>
      <c r="I4" s="2" t="s">
        <v>5</v>
      </c>
      <c r="J4" s="3" t="s">
        <v>6</v>
      </c>
    </row>
    <row r="5" spans="1:10" s="4" customFormat="1" ht="12.75">
      <c r="A5" s="1" t="s">
        <v>7</v>
      </c>
      <c r="B5" s="1"/>
      <c r="C5" s="1"/>
      <c r="D5" s="5" t="s">
        <v>8</v>
      </c>
      <c r="E5" s="14">
        <v>140658</v>
      </c>
      <c r="F5" s="7">
        <f>F6</f>
        <v>140657.04</v>
      </c>
      <c r="G5" s="8">
        <f>F5*100/E5</f>
        <v>99.99931749349486</v>
      </c>
      <c r="H5" s="21" t="s">
        <v>13</v>
      </c>
      <c r="I5" s="22">
        <v>140657.04</v>
      </c>
      <c r="J5" s="23">
        <v>99.99931749349486</v>
      </c>
    </row>
    <row r="6" spans="1:10" s="4" customFormat="1" ht="12.75">
      <c r="A6" s="9"/>
      <c r="B6" s="9" t="s">
        <v>9</v>
      </c>
      <c r="C6" s="9"/>
      <c r="D6" s="10" t="s">
        <v>10</v>
      </c>
      <c r="E6" s="15" t="str">
        <f>E7</f>
        <v>140 658,00</v>
      </c>
      <c r="F6" s="15">
        <f>F7</f>
        <v>140657.04</v>
      </c>
      <c r="G6" s="13">
        <f>F6*100/E6</f>
        <v>99.99931749349486</v>
      </c>
      <c r="H6" s="24" t="s">
        <v>13</v>
      </c>
      <c r="I6" s="25">
        <v>140657.04</v>
      </c>
      <c r="J6" s="26">
        <v>99.99931749349486</v>
      </c>
    </row>
    <row r="7" spans="1:10" s="4" customFormat="1" ht="26.25" customHeight="1">
      <c r="A7" s="9"/>
      <c r="B7" s="9"/>
      <c r="C7" s="9" t="s">
        <v>11</v>
      </c>
      <c r="D7" s="10" t="s">
        <v>12</v>
      </c>
      <c r="E7" s="15" t="s">
        <v>13</v>
      </c>
      <c r="F7" s="12">
        <v>140657.04</v>
      </c>
      <c r="G7" s="13">
        <f>F7*100/E7</f>
        <v>99.99931749349486</v>
      </c>
      <c r="H7" s="27"/>
      <c r="I7" s="27"/>
      <c r="J7" s="27"/>
    </row>
    <row r="8" spans="1:10" s="4" customFormat="1" ht="12.75">
      <c r="A8" s="9"/>
      <c r="B8" s="9"/>
      <c r="C8" s="28" t="s">
        <v>37</v>
      </c>
      <c r="D8" s="29" t="s">
        <v>38</v>
      </c>
      <c r="E8" s="27"/>
      <c r="F8" s="27"/>
      <c r="G8" s="27"/>
      <c r="H8" s="30" t="s">
        <v>39</v>
      </c>
      <c r="I8" s="25">
        <v>1454</v>
      </c>
      <c r="J8" s="26">
        <v>100</v>
      </c>
    </row>
    <row r="9" spans="1:10" s="4" customFormat="1" ht="12.75">
      <c r="A9" s="9"/>
      <c r="B9" s="9"/>
      <c r="C9" s="28" t="s">
        <v>40</v>
      </c>
      <c r="D9" s="29" t="s">
        <v>41</v>
      </c>
      <c r="E9" s="27"/>
      <c r="F9" s="27"/>
      <c r="G9" s="27"/>
      <c r="H9" s="30" t="s">
        <v>42</v>
      </c>
      <c r="I9" s="25">
        <v>219</v>
      </c>
      <c r="J9" s="26">
        <v>100</v>
      </c>
    </row>
    <row r="10" spans="1:10" s="4" customFormat="1" ht="12.75">
      <c r="A10" s="9"/>
      <c r="B10" s="9"/>
      <c r="C10" s="28" t="s">
        <v>43</v>
      </c>
      <c r="D10" s="29" t="s">
        <v>44</v>
      </c>
      <c r="E10" s="27"/>
      <c r="F10" s="27"/>
      <c r="G10" s="27"/>
      <c r="H10" s="30" t="s">
        <v>45</v>
      </c>
      <c r="I10" s="25">
        <v>35</v>
      </c>
      <c r="J10" s="26">
        <v>100</v>
      </c>
    </row>
    <row r="11" spans="1:10" s="4" customFormat="1" ht="12.75">
      <c r="A11" s="9"/>
      <c r="B11" s="9"/>
      <c r="C11" s="28" t="s">
        <v>46</v>
      </c>
      <c r="D11" s="29" t="s">
        <v>47</v>
      </c>
      <c r="E11" s="27"/>
      <c r="F11" s="27"/>
      <c r="G11" s="27"/>
      <c r="H11" s="30" t="s">
        <v>48</v>
      </c>
      <c r="I11" s="25">
        <v>49.98</v>
      </c>
      <c r="J11" s="26">
        <v>99.96</v>
      </c>
    </row>
    <row r="12" spans="1:10" s="4" customFormat="1" ht="12.75">
      <c r="A12" s="9"/>
      <c r="B12" s="9"/>
      <c r="C12" s="28" t="s">
        <v>49</v>
      </c>
      <c r="D12" s="29" t="s">
        <v>50</v>
      </c>
      <c r="E12" s="27"/>
      <c r="F12" s="27"/>
      <c r="G12" s="27"/>
      <c r="H12" s="30" t="s">
        <v>51</v>
      </c>
      <c r="I12" s="25">
        <v>1000</v>
      </c>
      <c r="J12" s="26">
        <v>100</v>
      </c>
    </row>
    <row r="13" spans="1:10" s="4" customFormat="1" ht="12.75">
      <c r="A13" s="9"/>
      <c r="B13" s="9"/>
      <c r="C13" s="28" t="s">
        <v>52</v>
      </c>
      <c r="D13" s="29" t="s">
        <v>53</v>
      </c>
      <c r="E13" s="27"/>
      <c r="F13" s="27"/>
      <c r="G13" s="27"/>
      <c r="H13" s="30" t="s">
        <v>54</v>
      </c>
      <c r="I13" s="25">
        <v>137899.06</v>
      </c>
      <c r="J13" s="26">
        <v>99.99931834662799</v>
      </c>
    </row>
    <row r="14" spans="1:10" s="4" customFormat="1" ht="12.75">
      <c r="A14" s="1" t="s">
        <v>14</v>
      </c>
      <c r="B14" s="1"/>
      <c r="C14" s="1"/>
      <c r="D14" s="5" t="s">
        <v>15</v>
      </c>
      <c r="E14" s="6" t="s">
        <v>86</v>
      </c>
      <c r="F14" s="7">
        <v>32520</v>
      </c>
      <c r="G14" s="8">
        <f>F14*100/E14</f>
        <v>59.31384172032028</v>
      </c>
      <c r="H14" s="21" t="s">
        <v>86</v>
      </c>
      <c r="I14" s="22">
        <v>30351.55</v>
      </c>
      <c r="J14" s="23">
        <f>I14*100/H14</f>
        <v>55.35876484213982</v>
      </c>
    </row>
    <row r="15" spans="1:10" s="4" customFormat="1" ht="12.75">
      <c r="A15" s="9"/>
      <c r="B15" s="9" t="s">
        <v>16</v>
      </c>
      <c r="C15" s="9"/>
      <c r="D15" s="10" t="s">
        <v>17</v>
      </c>
      <c r="E15" s="11" t="s">
        <v>18</v>
      </c>
      <c r="F15" s="12">
        <v>22293</v>
      </c>
      <c r="G15" s="13">
        <f>F15*100/E15</f>
        <v>49.98430493273543</v>
      </c>
      <c r="H15" s="24" t="s">
        <v>18</v>
      </c>
      <c r="I15" s="25">
        <v>22292.999999999996</v>
      </c>
      <c r="J15" s="23">
        <f>I15*100/H15</f>
        <v>49.98430493273541</v>
      </c>
    </row>
    <row r="16" spans="1:10" s="4" customFormat="1" ht="32.25" customHeight="1">
      <c r="A16" s="9"/>
      <c r="B16" s="9"/>
      <c r="C16" s="9" t="s">
        <v>11</v>
      </c>
      <c r="D16" s="10" t="s">
        <v>12</v>
      </c>
      <c r="E16" s="11" t="s">
        <v>18</v>
      </c>
      <c r="F16" s="12">
        <v>22293</v>
      </c>
      <c r="G16" s="13">
        <f>F16*100/E16</f>
        <v>49.98430493273543</v>
      </c>
      <c r="H16" s="27"/>
      <c r="I16" s="27"/>
      <c r="J16" s="27"/>
    </row>
    <row r="17" spans="1:10" s="4" customFormat="1" ht="12.75">
      <c r="A17" s="9"/>
      <c r="B17" s="9"/>
      <c r="C17" s="28" t="s">
        <v>37</v>
      </c>
      <c r="D17" s="29" t="s">
        <v>38</v>
      </c>
      <c r="E17" s="27"/>
      <c r="F17" s="27"/>
      <c r="G17" s="27"/>
      <c r="H17" s="24" t="s">
        <v>55</v>
      </c>
      <c r="I17" s="25">
        <v>12780</v>
      </c>
      <c r="J17" s="26">
        <v>50</v>
      </c>
    </row>
    <row r="18" spans="1:10" s="4" customFormat="1" ht="12.75">
      <c r="A18" s="9"/>
      <c r="B18" s="9"/>
      <c r="C18" s="28" t="s">
        <v>40</v>
      </c>
      <c r="D18" s="29" t="s">
        <v>41</v>
      </c>
      <c r="E18" s="27"/>
      <c r="F18" s="27"/>
      <c r="G18" s="27"/>
      <c r="H18" s="24" t="s">
        <v>56</v>
      </c>
      <c r="I18" s="25">
        <v>1929.52</v>
      </c>
      <c r="J18" s="26">
        <v>50.0005182689816</v>
      </c>
    </row>
    <row r="19" spans="1:10" s="4" customFormat="1" ht="12.75">
      <c r="A19" s="9"/>
      <c r="B19" s="9"/>
      <c r="C19" s="28" t="s">
        <v>43</v>
      </c>
      <c r="D19" s="29" t="s">
        <v>44</v>
      </c>
      <c r="E19" s="27"/>
      <c r="F19" s="27"/>
      <c r="G19" s="27"/>
      <c r="H19" s="24" t="s">
        <v>57</v>
      </c>
      <c r="I19" s="25">
        <v>312.98</v>
      </c>
      <c r="J19" s="26">
        <v>49.99680511182109</v>
      </c>
    </row>
    <row r="20" spans="1:10" s="4" customFormat="1" ht="12.75">
      <c r="A20" s="9"/>
      <c r="B20" s="9"/>
      <c r="C20" s="28" t="s">
        <v>46</v>
      </c>
      <c r="D20" s="29" t="s">
        <v>47</v>
      </c>
      <c r="E20" s="27"/>
      <c r="F20" s="27"/>
      <c r="G20" s="27"/>
      <c r="H20" s="24" t="s">
        <v>51</v>
      </c>
      <c r="I20" s="25">
        <v>457.21</v>
      </c>
      <c r="J20" s="26">
        <v>45.721</v>
      </c>
    </row>
    <row r="21" spans="1:10" s="4" customFormat="1" ht="12.75">
      <c r="A21" s="9"/>
      <c r="B21" s="9"/>
      <c r="C21" s="28" t="s">
        <v>49</v>
      </c>
      <c r="D21" s="29" t="s">
        <v>50</v>
      </c>
      <c r="E21" s="27"/>
      <c r="F21" s="27"/>
      <c r="G21" s="27"/>
      <c r="H21" s="24" t="s">
        <v>58</v>
      </c>
      <c r="I21" s="25">
        <v>6335.62</v>
      </c>
      <c r="J21" s="26">
        <v>50.66469412235106</v>
      </c>
    </row>
    <row r="22" spans="1:10" s="4" customFormat="1" ht="12.75">
      <c r="A22" s="9"/>
      <c r="B22" s="9"/>
      <c r="C22" s="28" t="s">
        <v>59</v>
      </c>
      <c r="D22" s="29" t="s">
        <v>60</v>
      </c>
      <c r="E22" s="27"/>
      <c r="F22" s="27"/>
      <c r="G22" s="27"/>
      <c r="H22" s="24" t="s">
        <v>61</v>
      </c>
      <c r="I22" s="25">
        <v>477.67</v>
      </c>
      <c r="J22" s="26">
        <v>45.492380952380955</v>
      </c>
    </row>
    <row r="23" spans="1:10" s="4" customFormat="1" ht="12.75">
      <c r="A23" s="9"/>
      <c r="B23" s="9" t="s">
        <v>19</v>
      </c>
      <c r="C23" s="9"/>
      <c r="D23" s="10" t="s">
        <v>20</v>
      </c>
      <c r="E23" s="11" t="s">
        <v>21</v>
      </c>
      <c r="F23" s="12">
        <f>F24</f>
        <v>10227</v>
      </c>
      <c r="G23" s="13">
        <f>F23*100/E23</f>
        <v>100</v>
      </c>
      <c r="H23" s="24" t="s">
        <v>21</v>
      </c>
      <c r="I23" s="25">
        <v>8058.55</v>
      </c>
      <c r="J23" s="26">
        <v>78.7968123594407</v>
      </c>
    </row>
    <row r="24" spans="1:10" s="4" customFormat="1" ht="29.25" customHeight="1">
      <c r="A24" s="9"/>
      <c r="B24" s="9"/>
      <c r="C24" s="9" t="s">
        <v>11</v>
      </c>
      <c r="D24" s="10" t="s">
        <v>12</v>
      </c>
      <c r="E24" s="11" t="s">
        <v>21</v>
      </c>
      <c r="F24" s="12">
        <v>10227</v>
      </c>
      <c r="G24" s="13">
        <f>F24*100/E24</f>
        <v>100</v>
      </c>
      <c r="H24" s="27"/>
      <c r="I24" s="27"/>
      <c r="J24" s="27"/>
    </row>
    <row r="25" spans="1:10" s="4" customFormat="1" ht="12.75">
      <c r="A25" s="9"/>
      <c r="B25" s="9"/>
      <c r="C25" s="28" t="s">
        <v>62</v>
      </c>
      <c r="D25" s="29" t="s">
        <v>63</v>
      </c>
      <c r="E25" s="27"/>
      <c r="F25" s="27"/>
      <c r="G25" s="27"/>
      <c r="H25" s="24" t="s">
        <v>64</v>
      </c>
      <c r="I25" s="25">
        <v>6371.39</v>
      </c>
      <c r="J25" s="26">
        <v>79.44376558603491</v>
      </c>
    </row>
    <row r="26" spans="1:10" s="4" customFormat="1" ht="12.75">
      <c r="A26" s="9"/>
      <c r="B26" s="9"/>
      <c r="C26" s="28" t="s">
        <v>40</v>
      </c>
      <c r="D26" s="29" t="s">
        <v>41</v>
      </c>
      <c r="E26" s="27"/>
      <c r="F26" s="27"/>
      <c r="G26" s="27"/>
      <c r="H26" s="24" t="s">
        <v>65</v>
      </c>
      <c r="I26" s="25">
        <v>969.04</v>
      </c>
      <c r="J26" s="26">
        <v>80.01981833195705</v>
      </c>
    </row>
    <row r="27" spans="1:10" s="4" customFormat="1" ht="12.75">
      <c r="A27" s="9"/>
      <c r="B27" s="9"/>
      <c r="C27" s="28" t="s">
        <v>43</v>
      </c>
      <c r="D27" s="29" t="s">
        <v>44</v>
      </c>
      <c r="E27" s="27"/>
      <c r="F27" s="27"/>
      <c r="G27" s="27"/>
      <c r="H27" s="24" t="s">
        <v>66</v>
      </c>
      <c r="I27" s="25">
        <v>152.97</v>
      </c>
      <c r="J27" s="26">
        <v>78.04591836734694</v>
      </c>
    </row>
    <row r="28" spans="1:10" s="4" customFormat="1" ht="12.75">
      <c r="A28" s="9"/>
      <c r="B28" s="9"/>
      <c r="C28" s="28" t="s">
        <v>46</v>
      </c>
      <c r="D28" s="29" t="s">
        <v>47</v>
      </c>
      <c r="E28" s="27"/>
      <c r="F28" s="27"/>
      <c r="G28" s="27"/>
      <c r="H28" s="24" t="s">
        <v>67</v>
      </c>
      <c r="I28" s="25">
        <v>100</v>
      </c>
      <c r="J28" s="26">
        <v>100</v>
      </c>
    </row>
    <row r="29" spans="1:10" s="4" customFormat="1" ht="12.75">
      <c r="A29" s="9"/>
      <c r="B29" s="9"/>
      <c r="C29" s="28" t="s">
        <v>68</v>
      </c>
      <c r="D29" s="29" t="s">
        <v>69</v>
      </c>
      <c r="E29" s="27"/>
      <c r="F29" s="27"/>
      <c r="G29" s="27"/>
      <c r="H29" s="24" t="s">
        <v>67</v>
      </c>
      <c r="I29" s="25">
        <v>100</v>
      </c>
      <c r="J29" s="26">
        <v>100</v>
      </c>
    </row>
    <row r="30" spans="1:10" s="4" customFormat="1" ht="12.75">
      <c r="A30" s="9"/>
      <c r="B30" s="9"/>
      <c r="C30" s="28" t="s">
        <v>49</v>
      </c>
      <c r="D30" s="29" t="s">
        <v>50</v>
      </c>
      <c r="E30" s="27"/>
      <c r="F30" s="27"/>
      <c r="G30" s="27"/>
      <c r="H30" s="24" t="s">
        <v>70</v>
      </c>
      <c r="I30" s="25">
        <v>183.15</v>
      </c>
      <c r="J30" s="26">
        <v>91.575</v>
      </c>
    </row>
    <row r="31" spans="1:10" s="4" customFormat="1" ht="22.5">
      <c r="A31" s="9"/>
      <c r="B31" s="9"/>
      <c r="C31" s="28" t="s">
        <v>71</v>
      </c>
      <c r="D31" s="29" t="s">
        <v>72</v>
      </c>
      <c r="E31" s="27"/>
      <c r="F31" s="27"/>
      <c r="G31" s="27"/>
      <c r="H31" s="24" t="s">
        <v>70</v>
      </c>
      <c r="I31" s="25">
        <v>100</v>
      </c>
      <c r="J31" s="26">
        <v>50</v>
      </c>
    </row>
    <row r="32" spans="1:10" s="4" customFormat="1" ht="12.75">
      <c r="A32" s="9"/>
      <c r="B32" s="9"/>
      <c r="C32" s="28" t="s">
        <v>59</v>
      </c>
      <c r="D32" s="29" t="s">
        <v>60</v>
      </c>
      <c r="E32" s="27"/>
      <c r="F32" s="27"/>
      <c r="G32" s="27"/>
      <c r="H32" s="24" t="s">
        <v>70</v>
      </c>
      <c r="I32" s="25">
        <v>82</v>
      </c>
      <c r="J32" s="26">
        <v>41</v>
      </c>
    </row>
    <row r="33" spans="1:10" s="4" customFormat="1" ht="14.25">
      <c r="A33"/>
      <c r="B33"/>
      <c r="C33"/>
      <c r="D33"/>
      <c r="E33" s="37" t="s">
        <v>35</v>
      </c>
      <c r="F33" s="37"/>
      <c r="G33" s="37"/>
      <c r="H33" s="37" t="s">
        <v>36</v>
      </c>
      <c r="I33" s="37"/>
      <c r="J33" s="37"/>
    </row>
    <row r="34" spans="1:10" s="4" customFormat="1" ht="22.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2" t="s">
        <v>5</v>
      </c>
      <c r="G34" s="3" t="s">
        <v>6</v>
      </c>
      <c r="H34" s="1" t="s">
        <v>4</v>
      </c>
      <c r="I34" s="2" t="s">
        <v>5</v>
      </c>
      <c r="J34" s="3" t="s">
        <v>6</v>
      </c>
    </row>
    <row r="35" spans="1:10" s="4" customFormat="1" ht="22.5">
      <c r="A35" s="1" t="s">
        <v>22</v>
      </c>
      <c r="B35" s="1"/>
      <c r="C35" s="1"/>
      <c r="D35" s="5" t="s">
        <v>23</v>
      </c>
      <c r="E35" s="6" t="s">
        <v>24</v>
      </c>
      <c r="F35" s="7">
        <f>F36</f>
        <v>450</v>
      </c>
      <c r="G35" s="8">
        <f>F35*100/E35</f>
        <v>50</v>
      </c>
      <c r="H35" s="6" t="s">
        <v>24</v>
      </c>
      <c r="I35" s="7">
        <v>450</v>
      </c>
      <c r="J35" s="8">
        <f>I35*100/H35</f>
        <v>50</v>
      </c>
    </row>
    <row r="36" spans="1:10" s="4" customFormat="1" ht="12.75">
      <c r="A36" s="9"/>
      <c r="B36" s="9" t="s">
        <v>25</v>
      </c>
      <c r="C36" s="9"/>
      <c r="D36" s="10" t="s">
        <v>26</v>
      </c>
      <c r="E36" s="11" t="s">
        <v>24</v>
      </c>
      <c r="F36" s="12">
        <f>F37</f>
        <v>450</v>
      </c>
      <c r="G36" s="13">
        <f>F36*100/E36</f>
        <v>50</v>
      </c>
      <c r="H36" s="27"/>
      <c r="I36" s="27"/>
      <c r="J36" s="27"/>
    </row>
    <row r="37" spans="1:10" s="4" customFormat="1" ht="33.75">
      <c r="A37" s="9"/>
      <c r="B37" s="9"/>
      <c r="C37" s="9" t="s">
        <v>11</v>
      </c>
      <c r="D37" s="10" t="s">
        <v>12</v>
      </c>
      <c r="E37" s="11" t="s">
        <v>24</v>
      </c>
      <c r="F37" s="12">
        <v>450</v>
      </c>
      <c r="G37" s="13">
        <f>F37*100/E37</f>
        <v>50</v>
      </c>
      <c r="H37" s="27"/>
      <c r="I37" s="27"/>
      <c r="J37" s="27"/>
    </row>
    <row r="38" spans="1:10" s="4" customFormat="1" ht="12.75">
      <c r="A38" s="9"/>
      <c r="B38" s="9"/>
      <c r="C38" s="28" t="s">
        <v>46</v>
      </c>
      <c r="D38" s="29" t="s">
        <v>47</v>
      </c>
      <c r="E38" s="27"/>
      <c r="F38" s="27"/>
      <c r="G38" s="27"/>
      <c r="H38" s="24" t="s">
        <v>48</v>
      </c>
      <c r="I38" s="25">
        <v>50</v>
      </c>
      <c r="J38" s="26">
        <v>100</v>
      </c>
    </row>
    <row r="39" spans="1:10" s="4" customFormat="1" ht="12.75">
      <c r="A39" s="9"/>
      <c r="B39" s="9"/>
      <c r="C39" s="28" t="s">
        <v>49</v>
      </c>
      <c r="D39" s="29" t="s">
        <v>50</v>
      </c>
      <c r="E39" s="27"/>
      <c r="F39" s="27"/>
      <c r="G39" s="27"/>
      <c r="H39" s="24" t="s">
        <v>73</v>
      </c>
      <c r="I39" s="25">
        <v>400</v>
      </c>
      <c r="J39" s="26">
        <v>47.05882352941177</v>
      </c>
    </row>
    <row r="40" spans="1:10" s="4" customFormat="1" ht="12.75">
      <c r="A40" s="1" t="s">
        <v>27</v>
      </c>
      <c r="B40" s="1"/>
      <c r="C40" s="1"/>
      <c r="D40" s="5" t="s">
        <v>28</v>
      </c>
      <c r="E40" s="14">
        <f>E41+E54</f>
        <v>1274460</v>
      </c>
      <c r="F40" s="14">
        <f>F41+F54</f>
        <v>630378</v>
      </c>
      <c r="G40" s="8">
        <f>F40*100/E40</f>
        <v>49.462360529165295</v>
      </c>
      <c r="H40" s="31">
        <v>1274460</v>
      </c>
      <c r="I40" s="32">
        <v>599965.7</v>
      </c>
      <c r="J40" s="32">
        <f>I40*100/H40</f>
        <v>47.076071434176036</v>
      </c>
    </row>
    <row r="41" spans="1:10" s="4" customFormat="1" ht="22.5">
      <c r="A41" s="9"/>
      <c r="B41" s="9" t="s">
        <v>29</v>
      </c>
      <c r="C41" s="9"/>
      <c r="D41" s="10" t="s">
        <v>30</v>
      </c>
      <c r="E41" s="11" t="s">
        <v>31</v>
      </c>
      <c r="F41" s="12">
        <f>SUM(F42:F42)</f>
        <v>629102</v>
      </c>
      <c r="G41" s="13">
        <f>F41*100/E41</f>
        <v>49.441767983590196</v>
      </c>
      <c r="H41" s="33" t="s">
        <v>93</v>
      </c>
      <c r="I41" s="34">
        <f>SUM(I43:I53)</f>
        <v>598795.7</v>
      </c>
      <c r="J41" s="34">
        <f aca="true" t="shared" si="0" ref="J41:J53">I41*100/H41</f>
        <v>47.05996494840499</v>
      </c>
    </row>
    <row r="42" spans="1:10" s="4" customFormat="1" ht="33.75">
      <c r="A42" s="9"/>
      <c r="B42" s="9"/>
      <c r="C42" s="9" t="s">
        <v>11</v>
      </c>
      <c r="D42" s="10" t="s">
        <v>12</v>
      </c>
      <c r="E42" s="11" t="s">
        <v>31</v>
      </c>
      <c r="F42" s="12">
        <v>629102</v>
      </c>
      <c r="G42" s="13">
        <f>F42*100/E42</f>
        <v>49.441767983590196</v>
      </c>
      <c r="H42" s="27"/>
      <c r="I42" s="27"/>
      <c r="J42" s="34"/>
    </row>
    <row r="43" spans="1:10" s="4" customFormat="1" ht="12.75">
      <c r="A43" s="9"/>
      <c r="B43" s="9"/>
      <c r="C43" s="28" t="s">
        <v>74</v>
      </c>
      <c r="D43" s="29" t="s">
        <v>75</v>
      </c>
      <c r="E43" s="27"/>
      <c r="F43" s="27"/>
      <c r="G43" s="27"/>
      <c r="H43" s="24" t="s">
        <v>76</v>
      </c>
      <c r="I43" s="25">
        <v>571276.5</v>
      </c>
      <c r="J43" s="34">
        <f t="shared" si="0"/>
        <v>46.94924210796222</v>
      </c>
    </row>
    <row r="44" spans="1:10" s="4" customFormat="1" ht="12.75">
      <c r="A44" s="9"/>
      <c r="B44" s="9"/>
      <c r="C44" s="28" t="s">
        <v>37</v>
      </c>
      <c r="D44" s="29" t="s">
        <v>38</v>
      </c>
      <c r="E44" s="27"/>
      <c r="F44" s="27"/>
      <c r="G44" s="27"/>
      <c r="H44" s="24" t="s">
        <v>87</v>
      </c>
      <c r="I44" s="25">
        <v>8009.78</v>
      </c>
      <c r="J44" s="34">
        <f t="shared" si="0"/>
        <v>41.02320102432778</v>
      </c>
    </row>
    <row r="45" spans="1:10" s="4" customFormat="1" ht="12.75">
      <c r="A45" s="9"/>
      <c r="B45" s="9"/>
      <c r="C45" s="28" t="s">
        <v>40</v>
      </c>
      <c r="D45" s="29" t="s">
        <v>41</v>
      </c>
      <c r="E45" s="27"/>
      <c r="F45" s="27"/>
      <c r="G45" s="27"/>
      <c r="H45" s="24" t="s">
        <v>88</v>
      </c>
      <c r="I45" s="25">
        <v>10980.05</v>
      </c>
      <c r="J45" s="34">
        <f t="shared" si="0"/>
        <v>62.95178305240225</v>
      </c>
    </row>
    <row r="46" spans="1:10" s="4" customFormat="1" ht="12.75">
      <c r="A46" s="9"/>
      <c r="B46" s="9"/>
      <c r="C46" s="28" t="s">
        <v>43</v>
      </c>
      <c r="D46" s="29" t="s">
        <v>44</v>
      </c>
      <c r="E46" s="27"/>
      <c r="F46" s="27"/>
      <c r="G46" s="27"/>
      <c r="H46" s="24" t="s">
        <v>89</v>
      </c>
      <c r="I46" s="25">
        <v>428.04</v>
      </c>
      <c r="J46" s="34">
        <f t="shared" si="0"/>
        <v>89.36116910229646</v>
      </c>
    </row>
    <row r="47" spans="1:10" s="4" customFormat="1" ht="12.75">
      <c r="A47" s="9"/>
      <c r="B47" s="9"/>
      <c r="C47" s="28" t="s">
        <v>46</v>
      </c>
      <c r="D47" s="29" t="s">
        <v>47</v>
      </c>
      <c r="E47" s="27"/>
      <c r="F47" s="27"/>
      <c r="G47" s="27"/>
      <c r="H47" s="24" t="s">
        <v>90</v>
      </c>
      <c r="I47" s="25">
        <v>662.96</v>
      </c>
      <c r="J47" s="34">
        <f t="shared" si="0"/>
        <v>38.99764705882353</v>
      </c>
    </row>
    <row r="48" spans="1:10" s="4" customFormat="1" ht="12.75">
      <c r="A48" s="9"/>
      <c r="B48" s="9"/>
      <c r="C48" s="28" t="s">
        <v>68</v>
      </c>
      <c r="D48" s="29" t="s">
        <v>69</v>
      </c>
      <c r="E48" s="27"/>
      <c r="F48" s="27"/>
      <c r="G48" s="27"/>
      <c r="H48" s="24" t="s">
        <v>91</v>
      </c>
      <c r="I48" s="25">
        <v>2958.57</v>
      </c>
      <c r="J48" s="34">
        <f t="shared" si="0"/>
        <v>51.009827586206896</v>
      </c>
    </row>
    <row r="49" spans="1:10" s="4" customFormat="1" ht="12.75">
      <c r="A49" s="9"/>
      <c r="B49" s="9"/>
      <c r="C49" s="28" t="s">
        <v>49</v>
      </c>
      <c r="D49" s="29" t="s">
        <v>50</v>
      </c>
      <c r="E49" s="27"/>
      <c r="F49" s="27"/>
      <c r="G49" s="27"/>
      <c r="H49" s="24" t="s">
        <v>92</v>
      </c>
      <c r="I49" s="25">
        <v>2515.72</v>
      </c>
      <c r="J49" s="34">
        <f t="shared" si="0"/>
        <v>54.73716275021757</v>
      </c>
    </row>
    <row r="50" spans="1:10" s="4" customFormat="1" ht="22.5">
      <c r="A50" s="9"/>
      <c r="B50" s="9"/>
      <c r="C50" s="28" t="s">
        <v>71</v>
      </c>
      <c r="D50" s="29" t="s">
        <v>72</v>
      </c>
      <c r="E50" s="27"/>
      <c r="F50" s="27"/>
      <c r="G50" s="27"/>
      <c r="H50" s="24" t="s">
        <v>77</v>
      </c>
      <c r="I50" s="25">
        <v>491.93</v>
      </c>
      <c r="J50" s="34">
        <f t="shared" si="0"/>
        <v>20.497083333333332</v>
      </c>
    </row>
    <row r="51" spans="1:10" s="4" customFormat="1" ht="12.75">
      <c r="A51" s="9"/>
      <c r="B51" s="9"/>
      <c r="C51" s="28" t="s">
        <v>59</v>
      </c>
      <c r="D51" s="29" t="s">
        <v>60</v>
      </c>
      <c r="E51" s="27"/>
      <c r="F51" s="27"/>
      <c r="G51" s="27"/>
      <c r="H51" s="24" t="s">
        <v>67</v>
      </c>
      <c r="I51" s="25">
        <v>15</v>
      </c>
      <c r="J51" s="34">
        <f t="shared" si="0"/>
        <v>15</v>
      </c>
    </row>
    <row r="52" spans="1:13" s="4" customFormat="1" ht="12.75">
      <c r="A52" s="9"/>
      <c r="B52" s="9"/>
      <c r="C52" s="28" t="s">
        <v>78</v>
      </c>
      <c r="D52" s="29" t="s">
        <v>79</v>
      </c>
      <c r="E52" s="27"/>
      <c r="F52" s="27"/>
      <c r="G52" s="27"/>
      <c r="H52" s="24" t="s">
        <v>80</v>
      </c>
      <c r="I52" s="25">
        <v>820.45</v>
      </c>
      <c r="J52" s="34">
        <f t="shared" si="0"/>
        <v>76.53451492537313</v>
      </c>
      <c r="L52" s="17"/>
      <c r="M52" s="16"/>
    </row>
    <row r="53" spans="1:10" s="4" customFormat="1" ht="12.75">
      <c r="A53" s="9"/>
      <c r="B53" s="9"/>
      <c r="C53" s="28" t="s">
        <v>81</v>
      </c>
      <c r="D53" s="29" t="s">
        <v>82</v>
      </c>
      <c r="E53" s="27"/>
      <c r="F53" s="27"/>
      <c r="G53" s="27"/>
      <c r="H53" s="24" t="s">
        <v>83</v>
      </c>
      <c r="I53" s="25">
        <v>636.7</v>
      </c>
      <c r="J53" s="34">
        <f t="shared" si="0"/>
        <v>25.468000000000004</v>
      </c>
    </row>
    <row r="54" spans="1:10" s="4" customFormat="1" ht="33.75">
      <c r="A54" s="9"/>
      <c r="B54" s="9" t="s">
        <v>32</v>
      </c>
      <c r="C54" s="9"/>
      <c r="D54" s="10" t="s">
        <v>33</v>
      </c>
      <c r="E54" s="11" t="s">
        <v>34</v>
      </c>
      <c r="F54" s="12">
        <v>1276</v>
      </c>
      <c r="G54" s="13">
        <f>F54*100/E54</f>
        <v>62.24390243902439</v>
      </c>
      <c r="H54" s="27"/>
      <c r="I54" s="27"/>
      <c r="J54" s="27"/>
    </row>
    <row r="55" spans="1:10" s="4" customFormat="1" ht="33.75">
      <c r="A55" s="9"/>
      <c r="B55" s="9"/>
      <c r="C55" s="9" t="s">
        <v>11</v>
      </c>
      <c r="D55" s="10" t="s">
        <v>12</v>
      </c>
      <c r="E55" s="11" t="s">
        <v>34</v>
      </c>
      <c r="F55" s="12">
        <v>1276</v>
      </c>
      <c r="G55" s="13">
        <f>F55*100/E55</f>
        <v>62.24390243902439</v>
      </c>
      <c r="H55" s="27"/>
      <c r="I55" s="27"/>
      <c r="J55" s="27"/>
    </row>
    <row r="56" spans="1:10" s="4" customFormat="1" ht="12.75">
      <c r="A56" s="9"/>
      <c r="B56" s="9"/>
      <c r="C56" s="28" t="s">
        <v>84</v>
      </c>
      <c r="D56" s="29" t="s">
        <v>85</v>
      </c>
      <c r="E56" s="27"/>
      <c r="F56" s="27"/>
      <c r="G56" s="27"/>
      <c r="H56" s="24" t="s">
        <v>34</v>
      </c>
      <c r="I56" s="25">
        <v>1170</v>
      </c>
      <c r="J56" s="26">
        <v>41.521767102723565</v>
      </c>
    </row>
    <row r="57" spans="1:10" s="4" customFormat="1" ht="12.75">
      <c r="A57" s="9"/>
      <c r="B57" s="9"/>
      <c r="C57" s="9"/>
      <c r="D57" s="5" t="s">
        <v>94</v>
      </c>
      <c r="E57" s="18" t="s">
        <v>95</v>
      </c>
      <c r="F57" s="19">
        <v>804005.04</v>
      </c>
      <c r="G57" s="20">
        <f>F57*100/E57</f>
        <v>54.66279859536525</v>
      </c>
      <c r="H57" s="35">
        <v>1470845</v>
      </c>
      <c r="I57" s="32">
        <v>771424.29</v>
      </c>
      <c r="J57" s="35">
        <f>I57*100/H57</f>
        <v>52.44769435256604</v>
      </c>
    </row>
    <row r="59" ht="14.25">
      <c r="A59" s="36" t="s">
        <v>96</v>
      </c>
    </row>
  </sheetData>
  <sheetProtection/>
  <mergeCells count="5">
    <mergeCell ref="E3:G3"/>
    <mergeCell ref="H3:J3"/>
    <mergeCell ref="A1:J1"/>
    <mergeCell ref="E33:G33"/>
    <mergeCell ref="H33:J33"/>
  </mergeCells>
  <printOptions/>
  <pageMargins left="0.49" right="0.6" top="0.7480314960629921" bottom="0.6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</cp:lastModifiedBy>
  <cp:lastPrinted>2011-08-26T09:26:18Z</cp:lastPrinted>
  <dcterms:created xsi:type="dcterms:W3CDTF">2011-08-26T08:09:38Z</dcterms:created>
  <dcterms:modified xsi:type="dcterms:W3CDTF">2011-10-07T05:53:20Z</dcterms:modified>
  <cp:category/>
  <cp:version/>
  <cp:contentType/>
  <cp:contentStatus/>
</cp:coreProperties>
</file>