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<sst xmlns="http://schemas.openxmlformats.org/spreadsheetml/2006/main" count="87" uniqueCount="59">
  <si>
    <t>Rady Gminy Kleszczewo</t>
  </si>
  <si>
    <t>Lp</t>
  </si>
  <si>
    <t>Nazwa i cel</t>
  </si>
  <si>
    <t>Jednostka odpowie dzialna lub koordynująca</t>
  </si>
  <si>
    <t>okres realizacji (w wierszu program/ umowa)</t>
  </si>
  <si>
    <t>Łączny limit wydatków</t>
  </si>
  <si>
    <t>lata</t>
  </si>
  <si>
    <t>Limit zobowiązań</t>
  </si>
  <si>
    <t>od</t>
  </si>
  <si>
    <t>do</t>
  </si>
  <si>
    <t>I</t>
  </si>
  <si>
    <t>Przedsięwzięcia ogółem</t>
  </si>
  <si>
    <t>- wydatki bieżące</t>
  </si>
  <si>
    <t>- wydatki majątkowe</t>
  </si>
  <si>
    <t>Programy, projekty lub zadania  ( razem)</t>
  </si>
  <si>
    <t>a</t>
  </si>
  <si>
    <t>Programy, projekty lub zadania związane z programami realizowanymi z udziałem środków, o których mowa w art. 5 ust. 1 pkt 2 i 3 (razem)</t>
  </si>
  <si>
    <t>Urząd Gminy</t>
  </si>
  <si>
    <t>2 526 143,00</t>
  </si>
  <si>
    <t>25 000,00     +1 000,00    =26 000,00</t>
  </si>
  <si>
    <t>951 873,00</t>
  </si>
  <si>
    <t>1 548 270,00</t>
  </si>
  <si>
    <t>b.</t>
  </si>
  <si>
    <t>programy, projekty lub zadania związane z umowami patrtnerstwa publicznoprawnego</t>
  </si>
  <si>
    <t>c.</t>
  </si>
  <si>
    <t>programy, projekty lub zadania pozostałe (inne niż wymienione w lit. a i b (razem)</t>
  </si>
  <si>
    <t>Sporządzenie zmian studium uwarunkowań i kierunków zagospodarowania przestrzennego gminy Kleszczewo w miejscowościach Komorniki, Gowarzewo, Krzyżowaniki, Tulce, Markowice, Śródka, Krerowo, Kleszczewo, Zimin, Bylin - wydatki  (Dz. 700, rozdział 71004  wydatki bieżące)</t>
  </si>
  <si>
    <t>Jednostka odpowiedzial- na lub koordynująca</t>
  </si>
  <si>
    <t xml:space="preserve">Sporządzenie zmian studium uwarunkowań i kierunków zagospodarowania przestrzennego Gminy Kleszczewo w obrębie geodezyjnym wsi Komorniki, Gowarzewo, Tulce </t>
  </si>
  <si>
    <t>15 750,00</t>
  </si>
  <si>
    <t>5 900,00</t>
  </si>
  <si>
    <t xml:space="preserve"> 9 850,00</t>
  </si>
  <si>
    <t xml:space="preserve">Sporządzenie zmian studium uwarunkowań i kierunków zagospodarowania przestrzennego Gminy Kleszczewo w obrębie geodezyjnym wsi Kleszczewo  Gowarzewo, Tulce </t>
  </si>
  <si>
    <t>30 000,00</t>
  </si>
  <si>
    <t>12 000,00</t>
  </si>
  <si>
    <t>18 000,00</t>
  </si>
  <si>
    <t>Ubezpieczenie mienia wszystkich jednostek bużetowych, samorządowego zakładu budżetowego i instytucji kultury</t>
  </si>
  <si>
    <t>Dowóz uczniów niepełnosprawnych z Gminy Kleszczewo do szkół specjalnych w roku szkolnym 2012/2013 wraz z opieką</t>
  </si>
  <si>
    <t xml:space="preserve">120 000,00  </t>
  </si>
  <si>
    <t>40 000,00</t>
  </si>
  <si>
    <t>80 000,00</t>
  </si>
  <si>
    <t>świadczenie usług  zimowego utrzymania dróg i ulic na terenie Gminy Kleszczewo</t>
  </si>
  <si>
    <t>30 000,00       +22 000,00   =52 000 00</t>
  </si>
  <si>
    <t>Konserwacja i naprawy urządzeń świetlnych</t>
  </si>
  <si>
    <t>Program "LEX" zmiana obowiązującego prawa</t>
  </si>
  <si>
    <t>Naprawa dróg gminnych (zakup gruzu, naprawa, profilowanie)</t>
  </si>
  <si>
    <t>+150 000,00</t>
  </si>
  <si>
    <t>Przewodniczący Rady Gminy</t>
  </si>
  <si>
    <t xml:space="preserve">          Henryk Lesiński</t>
  </si>
  <si>
    <t>do Uchwały Nr ……………./2012</t>
  </si>
  <si>
    <t>260 000,00</t>
  </si>
  <si>
    <t>410 000,00</t>
  </si>
  <si>
    <t xml:space="preserve">         Henryk Lesiński</t>
  </si>
  <si>
    <t>Wykaz przedsięwzięc do WPF na lata 2013 do 2017</t>
  </si>
  <si>
    <t>z dnia …….grudnia 2012r.</t>
  </si>
  <si>
    <t>Umowy, których realizacja w roku budżetowym i w latach następnych jest niezbędna dla zapewnienia ciągłości działania jednostki i których płatności przypadają w okresie dłuższym niż rok</t>
  </si>
  <si>
    <t>0,00</t>
  </si>
  <si>
    <t>Załącznik nr 3</t>
  </si>
  <si>
    <t>Budowa sieci kanalizacji sanitarnej oraz sieci wodociągowej w Tulcach Gmina Kleszczewo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</si>
</sst>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4" fontId="2" fillId="33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4" fontId="6" fillId="35" borderId="10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2" fillId="33" borderId="0" xfId="0" applyFont="1" applyFill="1" applyAlignment="1">
      <alignment/>
    </xf>
    <xf numFmtId="4" fontId="6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right" vertical="center"/>
    </xf>
    <xf numFmtId="49" fontId="2" fillId="35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4" fontId="2" fillId="35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vertical="center"/>
    </xf>
    <xf numFmtId="0" fontId="7" fillId="36" borderId="0" xfId="0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7"/>
  <sheetViews>
    <sheetView tabSelected="1" zoomScalePageLayoutView="0" workbookViewId="0" topLeftCell="C4">
      <selection activeCell="C45" sqref="C45"/>
    </sheetView>
  </sheetViews>
  <sheetFormatPr defaultColWidth="9.140625" defaultRowHeight="15"/>
  <cols>
    <col min="1" max="1" width="3.57421875" style="61" customWidth="1"/>
    <col min="2" max="2" width="60.00390625" style="5" customWidth="1"/>
    <col min="3" max="3" width="10.8515625" style="5" customWidth="1"/>
    <col min="4" max="4" width="5.8515625" style="5" customWidth="1"/>
    <col min="5" max="5" width="6.140625" style="5" customWidth="1"/>
    <col min="6" max="6" width="11.28125" style="5" customWidth="1"/>
    <col min="7" max="7" width="10.8515625" style="5" hidden="1" customWidth="1"/>
    <col min="8" max="8" width="10.140625" style="5" customWidth="1"/>
    <col min="9" max="9" width="10.7109375" style="5" customWidth="1"/>
    <col min="10" max="10" width="11.421875" style="5" customWidth="1"/>
    <col min="11" max="48" width="9.140625" style="5" customWidth="1"/>
    <col min="49" max="49" width="3.57421875" style="5" customWidth="1"/>
    <col min="50" max="50" width="60.00390625" style="5" customWidth="1"/>
    <col min="51" max="51" width="10.8515625" style="5" customWidth="1"/>
    <col min="52" max="52" width="5.8515625" style="5" customWidth="1"/>
    <col min="53" max="53" width="6.140625" style="5" customWidth="1"/>
    <col min="54" max="54" width="11.421875" style="5" customWidth="1"/>
    <col min="55" max="55" width="10.8515625" style="5" customWidth="1"/>
    <col min="56" max="56" width="10.140625" style="5" customWidth="1"/>
    <col min="57" max="57" width="10.7109375" style="5" customWidth="1"/>
    <col min="58" max="58" width="11.421875" style="5" customWidth="1"/>
    <col min="59" max="59" width="11.421875" style="5" bestFit="1" customWidth="1"/>
    <col min="60" max="16384" width="9.140625" style="5" customWidth="1"/>
  </cols>
  <sheetData>
    <row r="1" spans="1:10" ht="15">
      <c r="A1" s="1"/>
      <c r="B1" s="2"/>
      <c r="C1" s="2"/>
      <c r="D1" s="2"/>
      <c r="E1" s="2"/>
      <c r="F1" s="3" t="s">
        <v>57</v>
      </c>
      <c r="H1" s="4"/>
      <c r="I1" s="4"/>
      <c r="J1" s="2"/>
    </row>
    <row r="2" spans="1:10" ht="15">
      <c r="A2" s="1"/>
      <c r="B2" s="2"/>
      <c r="C2" s="2"/>
      <c r="D2" s="2"/>
      <c r="E2" s="2"/>
      <c r="F2" s="3" t="s">
        <v>49</v>
      </c>
      <c r="H2" s="4"/>
      <c r="I2" s="4"/>
      <c r="J2" s="2"/>
    </row>
    <row r="3" spans="1:10" ht="15">
      <c r="A3" s="1"/>
      <c r="B3" s="2"/>
      <c r="C3" s="2"/>
      <c r="D3" s="2"/>
      <c r="E3" s="2"/>
      <c r="F3" s="3" t="s">
        <v>0</v>
      </c>
      <c r="H3" s="4"/>
      <c r="I3" s="4"/>
      <c r="J3" s="2"/>
    </row>
    <row r="4" spans="1:10" ht="15">
      <c r="A4" s="1"/>
      <c r="B4" s="2"/>
      <c r="C4" s="2"/>
      <c r="D4" s="2"/>
      <c r="E4" s="2"/>
      <c r="F4" s="3" t="s">
        <v>54</v>
      </c>
      <c r="H4" s="4"/>
      <c r="I4" s="4"/>
      <c r="J4" s="2"/>
    </row>
    <row r="5" spans="1:10" ht="1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1"/>
      <c r="B6" s="65" t="s">
        <v>53</v>
      </c>
      <c r="C6" s="65"/>
      <c r="D6" s="65"/>
      <c r="E6" s="65"/>
      <c r="F6" s="65"/>
      <c r="G6" s="65"/>
      <c r="H6" s="65"/>
      <c r="I6" s="65"/>
      <c r="J6" s="2"/>
    </row>
    <row r="7" spans="1:10" ht="10.5" customHeight="1">
      <c r="A7" s="1"/>
      <c r="B7" s="2"/>
      <c r="C7" s="2"/>
      <c r="D7" s="2"/>
      <c r="E7" s="2"/>
      <c r="F7" s="2"/>
      <c r="G7" s="2"/>
      <c r="H7" s="2"/>
      <c r="I7" s="2"/>
      <c r="J7" s="2"/>
    </row>
    <row r="8" spans="1:48" ht="65.25" customHeight="1">
      <c r="A8" s="66" t="s">
        <v>1</v>
      </c>
      <c r="B8" s="67" t="s">
        <v>2</v>
      </c>
      <c r="C8" s="66" t="s">
        <v>3</v>
      </c>
      <c r="D8" s="66" t="s">
        <v>4</v>
      </c>
      <c r="E8" s="66"/>
      <c r="F8" s="66" t="s">
        <v>5</v>
      </c>
      <c r="G8" s="66" t="s">
        <v>6</v>
      </c>
      <c r="H8" s="68"/>
      <c r="I8" s="68"/>
      <c r="J8" s="66" t="s">
        <v>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 ht="49.5" customHeight="1">
      <c r="A9" s="66"/>
      <c r="B9" s="67"/>
      <c r="C9" s="66"/>
      <c r="D9" s="7" t="s">
        <v>8</v>
      </c>
      <c r="E9" s="7" t="s">
        <v>9</v>
      </c>
      <c r="F9" s="66"/>
      <c r="G9" s="7">
        <v>2012</v>
      </c>
      <c r="H9" s="7">
        <v>2013</v>
      </c>
      <c r="I9" s="7">
        <v>2014</v>
      </c>
      <c r="J9" s="6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ht="15">
      <c r="A10" s="8" t="s">
        <v>10</v>
      </c>
      <c r="B10" s="9" t="s">
        <v>11</v>
      </c>
      <c r="C10" s="9"/>
      <c r="D10" s="9"/>
      <c r="E10" s="9"/>
      <c r="F10" s="10">
        <f>F11+F12</f>
        <v>3837458</v>
      </c>
      <c r="G10" s="10">
        <f>G11+G12</f>
        <v>1125383</v>
      </c>
      <c r="H10" s="10">
        <f>H11+H12</f>
        <v>1592366</v>
      </c>
      <c r="I10" s="10">
        <f>I11+I12</f>
        <v>1645249</v>
      </c>
      <c r="J10" s="10">
        <f>J11+J12</f>
        <v>3138143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</row>
    <row r="11" spans="1:48" ht="15">
      <c r="A11" s="7"/>
      <c r="B11" s="12" t="s">
        <v>12</v>
      </c>
      <c r="C11" s="13"/>
      <c r="D11" s="13"/>
      <c r="E11" s="13"/>
      <c r="F11" s="14">
        <f aca="true" t="shared" si="0" ref="F11:J12">F14+F32</f>
        <v>1311315</v>
      </c>
      <c r="G11" s="14">
        <f t="shared" si="0"/>
        <v>535483</v>
      </c>
      <c r="H11" s="14">
        <f t="shared" si="0"/>
        <v>640493</v>
      </c>
      <c r="I11" s="14">
        <f t="shared" si="0"/>
        <v>96979</v>
      </c>
      <c r="J11" s="14">
        <f t="shared" si="0"/>
        <v>612000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15">
      <c r="A12" s="7"/>
      <c r="B12" s="12" t="s">
        <v>13</v>
      </c>
      <c r="C12" s="13"/>
      <c r="D12" s="13"/>
      <c r="E12" s="13"/>
      <c r="F12" s="15">
        <f t="shared" si="0"/>
        <v>2526143</v>
      </c>
      <c r="G12" s="15">
        <f t="shared" si="0"/>
        <v>589900</v>
      </c>
      <c r="H12" s="15">
        <f t="shared" si="0"/>
        <v>951873</v>
      </c>
      <c r="I12" s="15">
        <f t="shared" si="0"/>
        <v>1548270</v>
      </c>
      <c r="J12" s="15">
        <f t="shared" si="0"/>
        <v>2526143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ht="15">
      <c r="A13" s="7">
        <v>1</v>
      </c>
      <c r="B13" s="13" t="s">
        <v>14</v>
      </c>
      <c r="C13" s="13"/>
      <c r="D13" s="13"/>
      <c r="E13" s="13"/>
      <c r="F13" s="15">
        <f>F14+F15</f>
        <v>3160790</v>
      </c>
      <c r="G13" s="15">
        <f>G14+G15</f>
        <v>812408</v>
      </c>
      <c r="H13" s="15">
        <f>H14+H15</f>
        <v>1192283</v>
      </c>
      <c r="I13" s="15">
        <f>I14+I15</f>
        <v>1636639</v>
      </c>
      <c r="J13" s="15">
        <f>J14+J15</f>
        <v>2556143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</row>
    <row r="14" spans="1:48" ht="15">
      <c r="A14" s="7"/>
      <c r="B14" s="12" t="s">
        <v>12</v>
      </c>
      <c r="C14" s="13"/>
      <c r="D14" s="13"/>
      <c r="E14" s="13"/>
      <c r="F14" s="15">
        <f aca="true" t="shared" si="1" ref="F14:J15">F17+F22</f>
        <v>634647</v>
      </c>
      <c r="G14" s="15">
        <f t="shared" si="1"/>
        <v>222508</v>
      </c>
      <c r="H14" s="15">
        <f t="shared" si="1"/>
        <v>240410</v>
      </c>
      <c r="I14" s="15">
        <f t="shared" si="1"/>
        <v>88369</v>
      </c>
      <c r="J14" s="15">
        <f t="shared" si="1"/>
        <v>30000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15">
      <c r="A15" s="7"/>
      <c r="B15" s="12" t="s">
        <v>13</v>
      </c>
      <c r="C15" s="13"/>
      <c r="D15" s="13"/>
      <c r="E15" s="13"/>
      <c r="F15" s="15">
        <f t="shared" si="1"/>
        <v>2526143</v>
      </c>
      <c r="G15" s="15">
        <f t="shared" si="1"/>
        <v>589900</v>
      </c>
      <c r="H15" s="15">
        <f t="shared" si="1"/>
        <v>951873</v>
      </c>
      <c r="I15" s="15">
        <f t="shared" si="1"/>
        <v>1548270</v>
      </c>
      <c r="J15" s="15">
        <f t="shared" si="1"/>
        <v>2526143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24">
      <c r="A16" s="7" t="s">
        <v>15</v>
      </c>
      <c r="B16" s="13" t="s">
        <v>16</v>
      </c>
      <c r="C16" s="13"/>
      <c r="D16" s="13"/>
      <c r="E16" s="13"/>
      <c r="F16" s="15">
        <f>F17+F18</f>
        <v>2526143</v>
      </c>
      <c r="G16" s="15">
        <f>G17+G18</f>
        <v>589900</v>
      </c>
      <c r="H16" s="15">
        <f>H17+H18</f>
        <v>951873</v>
      </c>
      <c r="I16" s="15">
        <f>I17+I18</f>
        <v>1548270</v>
      </c>
      <c r="J16" s="15">
        <f>J17+J18</f>
        <v>2526143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15">
      <c r="A17" s="7"/>
      <c r="B17" s="12" t="s">
        <v>12</v>
      </c>
      <c r="C17" s="13"/>
      <c r="D17" s="13"/>
      <c r="E17" s="13"/>
      <c r="F17" s="15"/>
      <c r="G17" s="15"/>
      <c r="H17" s="15"/>
      <c r="I17" s="15"/>
      <c r="J17" s="17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5">
      <c r="A18" s="7"/>
      <c r="B18" s="12" t="s">
        <v>13</v>
      </c>
      <c r="C18" s="13"/>
      <c r="D18" s="13"/>
      <c r="E18" s="13"/>
      <c r="F18" s="64" t="str">
        <f>F19</f>
        <v>2 526 143,00</v>
      </c>
      <c r="G18" s="15">
        <v>589900</v>
      </c>
      <c r="H18" s="15">
        <v>951873</v>
      </c>
      <c r="I18" s="15">
        <v>1548270</v>
      </c>
      <c r="J18" s="15">
        <v>2526143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27" customHeight="1">
      <c r="A19" s="7"/>
      <c r="B19" s="18" t="s">
        <v>58</v>
      </c>
      <c r="C19" s="19" t="s">
        <v>17</v>
      </c>
      <c r="D19" s="20">
        <v>2012</v>
      </c>
      <c r="E19" s="20">
        <v>2014</v>
      </c>
      <c r="F19" s="21" t="s">
        <v>18</v>
      </c>
      <c r="G19" s="21" t="s">
        <v>19</v>
      </c>
      <c r="H19" s="21" t="s">
        <v>20</v>
      </c>
      <c r="I19" s="21" t="s">
        <v>21</v>
      </c>
      <c r="J19" s="21" t="s">
        <v>18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25.5" customHeight="1">
      <c r="A20" s="26" t="s">
        <v>22</v>
      </c>
      <c r="B20" s="27" t="s">
        <v>23</v>
      </c>
      <c r="C20" s="28"/>
      <c r="D20" s="28"/>
      <c r="E20" s="28"/>
      <c r="F20" s="29"/>
      <c r="G20" s="17"/>
      <c r="H20" s="17"/>
      <c r="I20" s="17"/>
      <c r="J20" s="17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1:48" ht="24.75" customHeight="1">
      <c r="A21" s="26" t="s">
        <v>24</v>
      </c>
      <c r="B21" s="27" t="s">
        <v>25</v>
      </c>
      <c r="C21" s="28"/>
      <c r="D21" s="28"/>
      <c r="E21" s="28"/>
      <c r="F21" s="31">
        <f>F22</f>
        <v>634647</v>
      </c>
      <c r="G21" s="31">
        <f>G22</f>
        <v>222508</v>
      </c>
      <c r="H21" s="31">
        <f>H22</f>
        <v>240410</v>
      </c>
      <c r="I21" s="31">
        <f>I22</f>
        <v>88369</v>
      </c>
      <c r="J21" s="31">
        <f>J22</f>
        <v>30000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1:48" ht="15">
      <c r="A22" s="26"/>
      <c r="B22" s="12" t="s">
        <v>12</v>
      </c>
      <c r="C22" s="28"/>
      <c r="D22" s="28"/>
      <c r="E22" s="28"/>
      <c r="F22" s="31">
        <f>F24+F27+F28+F29+F30</f>
        <v>634647</v>
      </c>
      <c r="G22" s="31">
        <f>G24+G27+G28+G29+G30</f>
        <v>222508</v>
      </c>
      <c r="H22" s="31">
        <f>H24+H27+H28+H29+H30</f>
        <v>240410</v>
      </c>
      <c r="I22" s="31">
        <f>I24+I27+I28+I29+I30</f>
        <v>88369</v>
      </c>
      <c r="J22" s="31">
        <f>J24+J27+J28+J29+J30</f>
        <v>30000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1:48" ht="15">
      <c r="A23" s="26"/>
      <c r="B23" s="12" t="s">
        <v>13</v>
      </c>
      <c r="C23" s="28"/>
      <c r="D23" s="28"/>
      <c r="E23" s="28"/>
      <c r="F23" s="32"/>
      <c r="G23" s="32"/>
      <c r="H23" s="32"/>
      <c r="I23" s="32"/>
      <c r="J23" s="17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1:48" ht="60">
      <c r="A24" s="26"/>
      <c r="B24" s="23" t="s">
        <v>26</v>
      </c>
      <c r="C24" s="19" t="s">
        <v>17</v>
      </c>
      <c r="D24" s="19">
        <v>2011</v>
      </c>
      <c r="E24" s="19">
        <v>2012</v>
      </c>
      <c r="F24" s="33">
        <v>71217</v>
      </c>
      <c r="G24" s="33">
        <v>32048</v>
      </c>
      <c r="H24" s="25"/>
      <c r="I24" s="25"/>
      <c r="J24" s="33">
        <v>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1:48" ht="71.25" customHeight="1">
      <c r="A25" s="66" t="s">
        <v>1</v>
      </c>
      <c r="B25" s="67" t="s">
        <v>2</v>
      </c>
      <c r="C25" s="66" t="s">
        <v>27</v>
      </c>
      <c r="D25" s="66" t="s">
        <v>4</v>
      </c>
      <c r="E25" s="66"/>
      <c r="F25" s="66" t="s">
        <v>5</v>
      </c>
      <c r="G25" s="66" t="s">
        <v>6</v>
      </c>
      <c r="H25" s="68"/>
      <c r="I25" s="68"/>
      <c r="J25" s="66" t="s">
        <v>7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29.25" customHeight="1">
      <c r="A26" s="66"/>
      <c r="B26" s="67"/>
      <c r="C26" s="66"/>
      <c r="D26" s="7" t="s">
        <v>8</v>
      </c>
      <c r="E26" s="7" t="s">
        <v>9</v>
      </c>
      <c r="F26" s="66"/>
      <c r="G26" s="7">
        <v>2012</v>
      </c>
      <c r="H26" s="7">
        <v>2013</v>
      </c>
      <c r="I26" s="63">
        <v>2014</v>
      </c>
      <c r="J26" s="6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36">
      <c r="A27" s="26"/>
      <c r="B27" s="23" t="s">
        <v>28</v>
      </c>
      <c r="C27" s="19" t="s">
        <v>17</v>
      </c>
      <c r="D27" s="19">
        <v>2012</v>
      </c>
      <c r="E27" s="19">
        <v>2013</v>
      </c>
      <c r="F27" s="34" t="s">
        <v>29</v>
      </c>
      <c r="G27" s="34" t="s">
        <v>30</v>
      </c>
      <c r="H27" s="35" t="s">
        <v>31</v>
      </c>
      <c r="I27" s="25"/>
      <c r="J27" s="33">
        <v>0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1:48" ht="36">
      <c r="A28" s="7"/>
      <c r="B28" s="23" t="s">
        <v>32</v>
      </c>
      <c r="C28" s="19" t="s">
        <v>17</v>
      </c>
      <c r="D28" s="19">
        <v>2012</v>
      </c>
      <c r="E28" s="19">
        <v>2013</v>
      </c>
      <c r="F28" s="34" t="s">
        <v>33</v>
      </c>
      <c r="G28" s="34" t="s">
        <v>34</v>
      </c>
      <c r="H28" s="36" t="s">
        <v>35</v>
      </c>
      <c r="I28" s="37"/>
      <c r="J28" s="21" t="s">
        <v>33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ht="24">
      <c r="A29" s="26"/>
      <c r="B29" s="23" t="s">
        <v>36</v>
      </c>
      <c r="C29" s="19" t="s">
        <v>17</v>
      </c>
      <c r="D29" s="19">
        <v>2011</v>
      </c>
      <c r="E29" s="19">
        <v>2014</v>
      </c>
      <c r="F29" s="33">
        <v>397680</v>
      </c>
      <c r="G29" s="25">
        <v>132560</v>
      </c>
      <c r="H29" s="25">
        <v>132560</v>
      </c>
      <c r="I29" s="25">
        <v>88369</v>
      </c>
      <c r="J29" s="25">
        <v>0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1:48" ht="24.75">
      <c r="A30" s="26"/>
      <c r="B30" s="38" t="s">
        <v>37</v>
      </c>
      <c r="C30" s="19" t="s">
        <v>17</v>
      </c>
      <c r="D30" s="19">
        <v>2012</v>
      </c>
      <c r="E30" s="19">
        <v>2013</v>
      </c>
      <c r="F30" s="39" t="s">
        <v>38</v>
      </c>
      <c r="G30" s="35" t="s">
        <v>39</v>
      </c>
      <c r="H30" s="35" t="s">
        <v>40</v>
      </c>
      <c r="I30" s="35"/>
      <c r="J30" s="35" t="s">
        <v>56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</row>
    <row r="31" spans="1:48" ht="36">
      <c r="A31" s="40">
        <v>2</v>
      </c>
      <c r="B31" s="9" t="s">
        <v>55</v>
      </c>
      <c r="C31" s="41"/>
      <c r="D31" s="41"/>
      <c r="E31" s="41"/>
      <c r="F31" s="42">
        <f>F32+F33</f>
        <v>676668</v>
      </c>
      <c r="G31" s="42">
        <f>G32+G33</f>
        <v>312975</v>
      </c>
      <c r="H31" s="42">
        <f>H32+H33</f>
        <v>400083</v>
      </c>
      <c r="I31" s="42">
        <f>I32+I33</f>
        <v>8610</v>
      </c>
      <c r="J31" s="42">
        <f>J32+J33</f>
        <v>582000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10" ht="15">
      <c r="A32" s="22"/>
      <c r="B32" s="12" t="s">
        <v>12</v>
      </c>
      <c r="C32" s="43"/>
      <c r="D32" s="43"/>
      <c r="E32" s="43"/>
      <c r="F32" s="44">
        <f>SUM(F34:F37)</f>
        <v>676668</v>
      </c>
      <c r="G32" s="44">
        <v>312975</v>
      </c>
      <c r="H32" s="44">
        <v>400083</v>
      </c>
      <c r="I32" s="44">
        <f>I35+I36+I34</f>
        <v>8610</v>
      </c>
      <c r="J32" s="44">
        <v>582000</v>
      </c>
    </row>
    <row r="33" spans="1:10" ht="15">
      <c r="A33" s="22"/>
      <c r="B33" s="12" t="s">
        <v>13</v>
      </c>
      <c r="C33" s="43"/>
      <c r="D33" s="43"/>
      <c r="E33" s="43"/>
      <c r="F33" s="31"/>
      <c r="G33" s="31"/>
      <c r="H33" s="31"/>
      <c r="I33" s="31"/>
      <c r="J33" s="31"/>
    </row>
    <row r="34" spans="1:10" ht="36">
      <c r="A34" s="22"/>
      <c r="B34" s="38" t="s">
        <v>41</v>
      </c>
      <c r="C34" s="19" t="s">
        <v>17</v>
      </c>
      <c r="D34" s="19">
        <v>2012</v>
      </c>
      <c r="E34" s="19">
        <v>2013</v>
      </c>
      <c r="F34" s="24">
        <v>172000</v>
      </c>
      <c r="G34" s="24" t="s">
        <v>42</v>
      </c>
      <c r="H34" s="45">
        <v>120000</v>
      </c>
      <c r="I34" s="35"/>
      <c r="J34" s="45">
        <v>172000</v>
      </c>
    </row>
    <row r="35" spans="1:10" ht="15">
      <c r="A35" s="22"/>
      <c r="B35" s="46" t="s">
        <v>43</v>
      </c>
      <c r="C35" s="19" t="s">
        <v>17</v>
      </c>
      <c r="D35" s="19">
        <v>2012</v>
      </c>
      <c r="E35" s="19">
        <v>2013</v>
      </c>
      <c r="F35" s="47">
        <f>SUM(G35:H35)</f>
        <v>68838</v>
      </c>
      <c r="G35" s="33">
        <v>57365</v>
      </c>
      <c r="H35" s="25">
        <v>11473</v>
      </c>
      <c r="I35" s="19"/>
      <c r="J35" s="25">
        <v>0</v>
      </c>
    </row>
    <row r="36" spans="1:48" ht="15">
      <c r="A36" s="48"/>
      <c r="B36" s="49" t="s">
        <v>44</v>
      </c>
      <c r="C36" s="50" t="s">
        <v>17</v>
      </c>
      <c r="D36" s="50">
        <v>2012</v>
      </c>
      <c r="E36" s="50">
        <v>2014</v>
      </c>
      <c r="F36" s="47">
        <f>SUM(G36:I36)</f>
        <v>25830</v>
      </c>
      <c r="G36" s="51">
        <v>8610</v>
      </c>
      <c r="H36" s="51">
        <v>8610</v>
      </c>
      <c r="I36" s="51">
        <v>8610</v>
      </c>
      <c r="J36" s="51">
        <v>0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</row>
    <row r="37" spans="1:10" ht="15">
      <c r="A37" s="53"/>
      <c r="B37" s="54" t="s">
        <v>45</v>
      </c>
      <c r="C37" s="50" t="s">
        <v>17</v>
      </c>
      <c r="D37" s="54">
        <v>2012</v>
      </c>
      <c r="E37" s="54">
        <v>2013</v>
      </c>
      <c r="F37" s="55">
        <v>410000</v>
      </c>
      <c r="G37" s="56" t="s">
        <v>46</v>
      </c>
      <c r="H37" s="56" t="s">
        <v>50</v>
      </c>
      <c r="I37" s="56"/>
      <c r="J37" s="56" t="s">
        <v>51</v>
      </c>
    </row>
    <row r="38" spans="1:10" ht="21.7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</row>
    <row r="39" spans="1:10" ht="15">
      <c r="A39" s="57"/>
      <c r="B39" s="58"/>
      <c r="C39" s="58"/>
      <c r="D39" s="58"/>
      <c r="E39" s="58"/>
      <c r="F39" s="62" t="s">
        <v>47</v>
      </c>
      <c r="G39" s="60" t="s">
        <v>47</v>
      </c>
      <c r="H39" s="60"/>
      <c r="I39" s="58"/>
      <c r="J39" s="58"/>
    </row>
    <row r="40" spans="1:10" ht="15">
      <c r="A40" s="57"/>
      <c r="B40" s="58"/>
      <c r="C40" s="58"/>
      <c r="D40" s="58"/>
      <c r="E40" s="58"/>
      <c r="F40" s="62"/>
      <c r="G40" s="60"/>
      <c r="H40" s="60"/>
      <c r="I40" s="58"/>
      <c r="J40" s="58"/>
    </row>
    <row r="41" spans="1:10" ht="15">
      <c r="A41" s="57"/>
      <c r="B41" s="58"/>
      <c r="C41" s="58"/>
      <c r="D41" s="58"/>
      <c r="E41" s="58"/>
      <c r="F41" s="62" t="s">
        <v>52</v>
      </c>
      <c r="G41" s="60" t="s">
        <v>48</v>
      </c>
      <c r="H41" s="60"/>
      <c r="I41" s="58"/>
      <c r="J41" s="58"/>
    </row>
    <row r="42" spans="1:10" ht="15">
      <c r="A42" s="57"/>
      <c r="B42" s="58"/>
      <c r="C42" s="58"/>
      <c r="D42" s="58"/>
      <c r="E42" s="58"/>
      <c r="F42" s="58"/>
      <c r="G42" s="60"/>
      <c r="H42" s="60"/>
      <c r="I42" s="58"/>
      <c r="J42" s="58"/>
    </row>
    <row r="43" spans="1:10" ht="15">
      <c r="A43" s="57"/>
      <c r="B43" s="58"/>
      <c r="C43" s="58"/>
      <c r="D43" s="58"/>
      <c r="E43" s="58"/>
      <c r="F43" s="58"/>
      <c r="G43" s="58"/>
      <c r="H43" s="58"/>
      <c r="I43" s="58"/>
      <c r="J43" s="58"/>
    </row>
    <row r="44" spans="1:10" ht="15">
      <c r="A44" s="57"/>
      <c r="B44" s="58"/>
      <c r="C44" s="58"/>
      <c r="D44" s="58"/>
      <c r="E44" s="58"/>
      <c r="F44" s="58"/>
      <c r="G44" s="58"/>
      <c r="H44" s="58"/>
      <c r="I44" s="58"/>
      <c r="J44" s="58"/>
    </row>
    <row r="45" spans="1:10" ht="15">
      <c r="A45" s="57"/>
      <c r="B45" s="58"/>
      <c r="C45" s="58"/>
      <c r="D45" s="58"/>
      <c r="E45" s="58"/>
      <c r="F45" s="58"/>
      <c r="G45" s="58"/>
      <c r="H45" s="58"/>
      <c r="I45" s="58"/>
      <c r="J45" s="58"/>
    </row>
    <row r="46" spans="1:10" ht="15">
      <c r="A46" s="57"/>
      <c r="B46" s="58"/>
      <c r="C46" s="58"/>
      <c r="D46" s="58"/>
      <c r="E46" s="58"/>
      <c r="F46" s="58"/>
      <c r="G46" s="58"/>
      <c r="H46" s="58"/>
      <c r="I46" s="58"/>
      <c r="J46" s="58"/>
    </row>
    <row r="47" spans="1:10" ht="15">
      <c r="A47" s="57"/>
      <c r="B47" s="58"/>
      <c r="C47" s="58"/>
      <c r="D47" s="58"/>
      <c r="E47" s="58"/>
      <c r="F47" s="58"/>
      <c r="G47" s="58"/>
      <c r="H47" s="58"/>
      <c r="I47" s="58"/>
      <c r="J47" s="58"/>
    </row>
  </sheetData>
  <sheetProtection/>
  <mergeCells count="15">
    <mergeCell ref="J8:J9"/>
    <mergeCell ref="A25:A26"/>
    <mergeCell ref="B25:B26"/>
    <mergeCell ref="C25:C26"/>
    <mergeCell ref="D25:E25"/>
    <mergeCell ref="F25:F26"/>
    <mergeCell ref="G25:I25"/>
    <mergeCell ref="J25:J26"/>
    <mergeCell ref="B6:I6"/>
    <mergeCell ref="A8:A9"/>
    <mergeCell ref="B8:B9"/>
    <mergeCell ref="C8:C9"/>
    <mergeCell ref="D8:E8"/>
    <mergeCell ref="F8:F9"/>
    <mergeCell ref="G8:I8"/>
  </mergeCells>
  <printOptions/>
  <pageMargins left="0.39" right="0.34" top="0.62" bottom="0.4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2012-11-16T10:29:47Z</dcterms:modified>
  <cp:category/>
  <cp:version/>
  <cp:contentType/>
  <cp:contentStatus/>
</cp:coreProperties>
</file>