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a ogólne" sheetId="1" r:id="rId1"/>
    <sheet name="budynki" sheetId="2" r:id="rId2"/>
    <sheet name="elektronika " sheetId="3" r:id="rId3"/>
    <sheet name="środki trwałe" sheetId="4" r:id="rId4"/>
    <sheet name="pojazdy" sheetId="5" r:id="rId5"/>
    <sheet name="szkody" sheetId="6" r:id="rId6"/>
    <sheet name="lokalizacje" sheetId="7" r:id="rId7"/>
  </sheets>
  <definedNames>
    <definedName name="_xlnm.Print_Area" localSheetId="1">'budynki'!$A$1:$AA$95</definedName>
    <definedName name="_xlnm.Print_Area" localSheetId="2">'elektronika '!$A$1:$D$172</definedName>
    <definedName name="_xlnm.Print_Area" localSheetId="4">'pojazdy'!$A$1:$U$43</definedName>
    <definedName name="_xlnm.Print_Area" localSheetId="3">'środki trwałe'!$A$1:$E$11</definedName>
  </definedNames>
  <calcPr fullCalcOnLoad="1"/>
</workbook>
</file>

<file path=xl/comments5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<sst xmlns="http://schemas.openxmlformats.org/spreadsheetml/2006/main" count="1839" uniqueCount="908">
  <si>
    <t>zbicie 2 szt.  szyb osłaniajacych trybuny w hali sportowej w wyniku uderzenia piłką</t>
  </si>
  <si>
    <t>uszkodzenie wiaty przystankowej wskutek dewastacji</t>
  </si>
  <si>
    <t>zbicie szyb (wg wykazu) w wyniku kopnięcia i uderzenia piłki podczas turnieju sportowego</t>
  </si>
  <si>
    <t>stłuczenie szyb w wiacie przystankowej</t>
  </si>
  <si>
    <t>zbicie szyby w osłonie pomieszczenia spikerki</t>
  </si>
  <si>
    <t>zbicie szyby w osłonie trybun</t>
  </si>
  <si>
    <t>kradzież elementów energochłonnych</t>
  </si>
  <si>
    <t>uszkodzenie prowadnic, pasów, słupków prawdopodobnie przez pojazd</t>
  </si>
  <si>
    <t>zalanie mieszkania wskutek awarii sieci wodociągowej</t>
  </si>
  <si>
    <t>wybicie szyb we wiacie przystankowej wskutek dewastacji</t>
  </si>
  <si>
    <t>uszkodzenie szyby we wiacie przystankowej wskutek dewastacji</t>
  </si>
  <si>
    <t>uszkodzenie autobusu w wyniku mijania się z walcem drogowym na wąskim odcinku drogi</t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</si>
  <si>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(do 5 lat) - rok 2010 i młodszy</t>
    </r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</si>
  <si>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(do 5 lat) - rok 2010 młodszy</t>
    </r>
  </si>
  <si>
    <t>3. Gminny Ośrodek Sportu i Rekreacji</t>
  </si>
  <si>
    <t>Warsztat + biura /542,3 m2/ + urządzenia na placu, brama</t>
  </si>
  <si>
    <t>Biura, warsztat naprawy pojazdów</t>
  </si>
  <si>
    <t>1967/1987</t>
  </si>
  <si>
    <t>budynek, powiadomienie do agencji ochrony JUVENTUS, kraty na oknach w części biurowej - parter, 3 szt. drzwii</t>
  </si>
  <si>
    <t>63-005 Kleszczewo, ul. Sportowa 3</t>
  </si>
  <si>
    <t>CEGŁA</t>
  </si>
  <si>
    <t>Stropo-dach, papa</t>
  </si>
  <si>
    <t>NIE DOTYCZY</t>
  </si>
  <si>
    <t>DOBRY</t>
  </si>
  <si>
    <t>ZŁY</t>
  </si>
  <si>
    <t>Magazyn materiałów pędnych /14,2 m2/</t>
  </si>
  <si>
    <t>Przechowywanie olejów silnikowych</t>
  </si>
  <si>
    <t xml:space="preserve">gaśnice + system alarmowy dźwiękowo - świetlny, sygnalizatory na budynkach, powiadomienie do agencji ochrony JUVENTUS </t>
  </si>
  <si>
    <t>BARDZO DOBRY</t>
  </si>
  <si>
    <t>Magazyn części zamiennych, garaże /253 m2/</t>
  </si>
  <si>
    <t>Przechowywanie części zamiennych, narzędzi, garaże do pojazdów</t>
  </si>
  <si>
    <t>Plyty korytkowe, papa</t>
  </si>
  <si>
    <t>Hydrofornia Nagradowice /133,5 m2/ + urządzenia i sieć wodociągowa</t>
  </si>
  <si>
    <t>Produkcja i uzdatnianie wody</t>
  </si>
  <si>
    <t>gaśnice</t>
  </si>
  <si>
    <t>Nagradowice 29, 63-006 Krerowo</t>
  </si>
  <si>
    <t>Eternit</t>
  </si>
  <si>
    <t>,</t>
  </si>
  <si>
    <t>Chlorownia Nagradowice</t>
  </si>
  <si>
    <t>Uzdatnianie wody</t>
  </si>
  <si>
    <t>Hydrofornia Tulce /58,14 m2/ + urządzenia i sieć wodociągowa</t>
  </si>
  <si>
    <t xml:space="preserve">Tulce, ul. Pocztowa </t>
  </si>
  <si>
    <t>Beton</t>
  </si>
  <si>
    <t>DOSTATECZNY</t>
  </si>
  <si>
    <t>Tabela nr 5 - Wykaz pojazdów w Gminie Kleszczewo</t>
  </si>
  <si>
    <t>Tabela nr 6 - wykaz szkodowości</t>
  </si>
  <si>
    <t>Tabela nr 7</t>
  </si>
  <si>
    <t>ROK</t>
  </si>
  <si>
    <t>Suma wypłat</t>
  </si>
  <si>
    <t>Informacje o szkodach w ostatnich 3 latach  ( 01.10.2011-18.08.2014)</t>
  </si>
  <si>
    <t>Hydrofornia Krerowo /198,72 m2/ + urządzenia i sieć wodociągowa</t>
  </si>
  <si>
    <t>63-006 Krerowo</t>
  </si>
  <si>
    <t>Hydrofornia Gowarzewo /146,72 m2/ + urządzenia i sieć wodociągowa</t>
  </si>
  <si>
    <t>Gowarzewo, ul. Swarzędzka 8, 63-004 Tulce</t>
  </si>
  <si>
    <t>Hydrofornia Kleszczewo /65,52 m2 + urządzenia i sieć wodociągowa</t>
  </si>
  <si>
    <t>63-005 Kleszczewo, ul. Strażacka 2</t>
  </si>
  <si>
    <t>Budynek gospodarki osadowej - Oczyszczalnia Nagradowice /49,2 m2/</t>
  </si>
  <si>
    <t>Odbiór i oczyszczanie ścieków</t>
  </si>
  <si>
    <t>Płyta obornicka</t>
  </si>
  <si>
    <t>Budynek socjalno-techniczny - Oczyszczalnia Nagradowice /56,43 m2/</t>
  </si>
  <si>
    <t>Biuro, szatnia</t>
  </si>
  <si>
    <t>Kanalizacja Tulce /6,16 m2/ + urządzenia i sieć kanalizacyjna</t>
  </si>
  <si>
    <t>Odbiór ścieków</t>
  </si>
  <si>
    <t>gaśnica</t>
  </si>
  <si>
    <t>63-004 Tulce, ul. Sportowa</t>
  </si>
  <si>
    <t>Sieć wodno - kanalizacyjna w Kleszczewie 495 m</t>
  </si>
  <si>
    <t>Dostarczenie wody, odbiór ścieków</t>
  </si>
  <si>
    <t>63-005 Kleszczewo, ul. Topolowa</t>
  </si>
  <si>
    <t>Sieć wodociągowa w Komornikach</t>
  </si>
  <si>
    <t>Dostarczenie wody</t>
  </si>
  <si>
    <t>Komorniki, 63-004 Tulce</t>
  </si>
  <si>
    <t>Sieć kanalizacyjna Krzyżowniki Śródka Zimin Krerowo Markowice Poklatki</t>
  </si>
  <si>
    <t>Krzyżowniki, Śródka, Zimin, Krerowo, Markowice, Poklatki</t>
  </si>
  <si>
    <t>Zatoka autobusowa Zimin</t>
  </si>
  <si>
    <t>Przewóz pasażerów</t>
  </si>
  <si>
    <t>Zatoka autobusowa Markowice</t>
  </si>
  <si>
    <t>Markowice - przystanek autobusowy</t>
  </si>
  <si>
    <t>Komputer Hyundai</t>
  </si>
  <si>
    <t>Drukarka Laser Jet 200 color</t>
  </si>
  <si>
    <t>Komputer Fujitsu Esprimo P720</t>
  </si>
  <si>
    <t xml:space="preserve">zbicie szyby w drzwiach wewnerznych hali sportowej; - zbicie szyby łokciem przez ucznia w wyniku potkniecia; </t>
  </si>
  <si>
    <t xml:space="preserve">zbicie szyby osłaniającej pomieszczenie spikera w budynku na stadionie sportowym w Kleszczewie </t>
  </si>
  <si>
    <t xml:space="preserve">zbicie szyby zamontowanej w barierce oslaniajacej schody awaryjne do hali widowiskowo sportowej w kleszczewie - akt wandalizmu </t>
  </si>
  <si>
    <t>zerwanie linii OKO86063 w m. Krzyżowniki</t>
  </si>
  <si>
    <t>Kasa fiskalna autobusowa (2 szt.)</t>
  </si>
  <si>
    <t xml:space="preserve">Zestaw inkasenta (komputer i drukarka) </t>
  </si>
  <si>
    <t>Notebook</t>
  </si>
  <si>
    <t>MAN</t>
  </si>
  <si>
    <t>NL202</t>
  </si>
  <si>
    <t>WNAA102434B014164</t>
  </si>
  <si>
    <t>PZ 88627</t>
  </si>
  <si>
    <t>Autobus</t>
  </si>
  <si>
    <t>39 msc siedz.+ 54 msc stojących</t>
  </si>
  <si>
    <t>226.673</t>
  </si>
  <si>
    <t xml:space="preserve"> 02.01.2015</t>
  </si>
  <si>
    <t xml:space="preserve"> 01.01.2016</t>
  </si>
  <si>
    <t>AUTOSAN</t>
  </si>
  <si>
    <t>H9-20</t>
  </si>
  <si>
    <t>POB 829S</t>
  </si>
  <si>
    <t>42 msc siedz.+ 43 msc stojących</t>
  </si>
  <si>
    <t>43.295</t>
  </si>
  <si>
    <t>H9-35</t>
  </si>
  <si>
    <t>SUAHS301CM5760010</t>
  </si>
  <si>
    <t>POB 830S</t>
  </si>
  <si>
    <t>33 msc siedz. + 38 msc stojących</t>
  </si>
  <si>
    <t>822.442</t>
  </si>
  <si>
    <t>31.12.2015</t>
  </si>
  <si>
    <t>MERCEDES BENZ</t>
  </si>
  <si>
    <t>814D</t>
  </si>
  <si>
    <t>WDB6703131N016177</t>
  </si>
  <si>
    <t>PZ 9714H</t>
  </si>
  <si>
    <t>27 msc siedz.</t>
  </si>
  <si>
    <t>676.168</t>
  </si>
  <si>
    <t xml:space="preserve"> 18.12.2014</t>
  </si>
  <si>
    <t>17.12.2015</t>
  </si>
  <si>
    <t xml:space="preserve"> 17.12.2015</t>
  </si>
  <si>
    <t>NL 202</t>
  </si>
  <si>
    <t>WMAA102521BO14745</t>
  </si>
  <si>
    <t>PZ 90246</t>
  </si>
  <si>
    <t>39 msc siedz. + 54 msc stojących</t>
  </si>
  <si>
    <t>327.260</t>
  </si>
  <si>
    <t xml:space="preserve"> 31.01.2015</t>
  </si>
  <si>
    <t xml:space="preserve"> 30.01.2016</t>
  </si>
  <si>
    <t>31.01.2015</t>
  </si>
  <si>
    <t>JELCZ</t>
  </si>
  <si>
    <t>M-11</t>
  </si>
  <si>
    <t>PZ 28016</t>
  </si>
  <si>
    <t>43 msc siedz. + 46 msc stojących</t>
  </si>
  <si>
    <t>261.977</t>
  </si>
  <si>
    <t xml:space="preserve"> 07.11.2014</t>
  </si>
  <si>
    <t>06.11.2015</t>
  </si>
  <si>
    <t>0405N</t>
  </si>
  <si>
    <t>WDB35742013071156</t>
  </si>
  <si>
    <t>PZ 4077A</t>
  </si>
  <si>
    <t>42 msc siedz. + 60 msc stojących</t>
  </si>
  <si>
    <t>55.426</t>
  </si>
  <si>
    <t xml:space="preserve"> 11.07.2015</t>
  </si>
  <si>
    <t xml:space="preserve"> 10.07.2016</t>
  </si>
  <si>
    <t>11.07.2015</t>
  </si>
  <si>
    <t>WDB35742013071157</t>
  </si>
  <si>
    <t>PZ 4076A</t>
  </si>
  <si>
    <t>954.675</t>
  </si>
  <si>
    <t>FIAT DUCATO</t>
  </si>
  <si>
    <t>FURGON 2,3 JTD</t>
  </si>
  <si>
    <t>ZFA24400007325337</t>
  </si>
  <si>
    <t>PZ 35491</t>
  </si>
  <si>
    <t>Ciężarowy</t>
  </si>
  <si>
    <t>2286/81</t>
  </si>
  <si>
    <t>3 msc siedz.</t>
  </si>
  <si>
    <t>153.267</t>
  </si>
  <si>
    <t xml:space="preserve"> 23.01.2015</t>
  </si>
  <si>
    <t xml:space="preserve"> 22.01.2016</t>
  </si>
  <si>
    <t>22.01.2016</t>
  </si>
  <si>
    <t>MERCEDES</t>
  </si>
  <si>
    <t>BENZ UNIMOG</t>
  </si>
  <si>
    <t>WDB4091011W000429</t>
  </si>
  <si>
    <t>PZ 74099</t>
  </si>
  <si>
    <t>Samochód specjalny</t>
  </si>
  <si>
    <t>2 msc siedz.</t>
  </si>
  <si>
    <t>Tabela nr 4 - informacja o majątku trwałym</t>
  </si>
  <si>
    <t xml:space="preserve">63-005 Kleszczewo, ul. Sportowa 3 </t>
  </si>
  <si>
    <t>transport pasażerski miejski, dostarczanie wody, pobór i oczyszczanie ścieków, utrzymanie czystości na terenie gminy, utrzymanie zieleni, remont i konserwacja obiektów komunalnych</t>
  </si>
  <si>
    <t xml:space="preserve"> 000535913</t>
  </si>
  <si>
    <t>777-26-20-410</t>
  </si>
  <si>
    <t>786-14-78-942</t>
  </si>
  <si>
    <t xml:space="preserve">odległość od najbliższej rzeki lub innego zbiornika wodnego </t>
  </si>
  <si>
    <t>tak (szatnie na Orlikach wypełnienie poliuretan)</t>
  </si>
  <si>
    <t>75.986</t>
  </si>
  <si>
    <t xml:space="preserve"> 30.01.2015</t>
  </si>
  <si>
    <t xml:space="preserve"> 29.01.2016</t>
  </si>
  <si>
    <t>30.01.2015</t>
  </si>
  <si>
    <t>29.01.2016</t>
  </si>
  <si>
    <t>URSUS</t>
  </si>
  <si>
    <t>C360 3P</t>
  </si>
  <si>
    <t>PWX 7606</t>
  </si>
  <si>
    <t>Ciągnik rolniczy</t>
  </si>
  <si>
    <t>1 msc siedz.</t>
  </si>
  <si>
    <t>6.259</t>
  </si>
  <si>
    <t>PNT 4974</t>
  </si>
  <si>
    <t>5.626</t>
  </si>
  <si>
    <t>C 360</t>
  </si>
  <si>
    <t>PNT 4930</t>
  </si>
  <si>
    <t>BIAŁORUŚ</t>
  </si>
  <si>
    <t>Koparko spycharka</t>
  </si>
  <si>
    <t>2.216</t>
  </si>
  <si>
    <t>MEPROZET</t>
  </si>
  <si>
    <t>666/89</t>
  </si>
  <si>
    <t>PZ 7780E</t>
  </si>
  <si>
    <t>Przyczepa asenizacyjna</t>
  </si>
  <si>
    <t>16.05.2015</t>
  </si>
  <si>
    <t>15.05.2016</t>
  </si>
  <si>
    <t>UNIWERSALNA</t>
  </si>
  <si>
    <t>ITM 682</t>
  </si>
  <si>
    <t>POZ 61GY</t>
  </si>
  <si>
    <t>Przyczepa rolnicza</t>
  </si>
  <si>
    <t xml:space="preserve"> 15.05.2015</t>
  </si>
  <si>
    <t xml:space="preserve"> 14.05.2016</t>
  </si>
  <si>
    <t>A20</t>
  </si>
  <si>
    <t>WMAA200121BB016149</t>
  </si>
  <si>
    <t>PZ 9713H</t>
  </si>
  <si>
    <t>45 msc siedz. + 48 msc stojących</t>
  </si>
  <si>
    <t>312.488</t>
  </si>
  <si>
    <t>18.12.2014</t>
  </si>
  <si>
    <t>Sprinter 308 CDT</t>
  </si>
  <si>
    <t>WDB9036611R532204</t>
  </si>
  <si>
    <t>PZ 7715E</t>
  </si>
  <si>
    <t>Samochód ciężarowy</t>
  </si>
  <si>
    <t>219.353</t>
  </si>
  <si>
    <t xml:space="preserve"> 09.11.2014</t>
  </si>
  <si>
    <t>08.11.2015</t>
  </si>
  <si>
    <t>09.11.2014</t>
  </si>
  <si>
    <t>PRONAR</t>
  </si>
  <si>
    <t>T653</t>
  </si>
  <si>
    <t>3084A</t>
  </si>
  <si>
    <t>PZ 2547F</t>
  </si>
  <si>
    <t xml:space="preserve"> 06.11.2015</t>
  </si>
  <si>
    <t>TEREX</t>
  </si>
  <si>
    <t>SMFH44TC0AFM5672</t>
  </si>
  <si>
    <t>Koparko-ładowarka</t>
  </si>
  <si>
    <t>6.031</t>
  </si>
  <si>
    <t xml:space="preserve">05.06.2015 </t>
  </si>
  <si>
    <t xml:space="preserve"> 04.06.2016</t>
  </si>
  <si>
    <t xml:space="preserve"> 05.06.2015</t>
  </si>
  <si>
    <t>OPEL</t>
  </si>
  <si>
    <t>Corsa</t>
  </si>
  <si>
    <t>WOLOSBF08Y4079451</t>
  </si>
  <si>
    <t>PZ 2145N</t>
  </si>
  <si>
    <t>Samochód osobowy</t>
  </si>
  <si>
    <t xml:space="preserve">5 msc </t>
  </si>
  <si>
    <t>229.541</t>
  </si>
  <si>
    <t>VOLKSWAGEN</t>
  </si>
  <si>
    <t>Caddy Kombi 1,9 TDI</t>
  </si>
  <si>
    <t>WV2ZZZ2KZ9X006364</t>
  </si>
  <si>
    <t>PZ 0947N</t>
  </si>
  <si>
    <t>71.689</t>
  </si>
  <si>
    <t>22.12.2014</t>
  </si>
  <si>
    <t>21.12.2015</t>
  </si>
  <si>
    <t xml:space="preserve"> 22.12.2014</t>
  </si>
  <si>
    <t xml:space="preserve"> 21.12.2015</t>
  </si>
  <si>
    <t>Mercedes-Benz</t>
  </si>
  <si>
    <t>WDB35740213066793</t>
  </si>
  <si>
    <t>PZ 377AJ</t>
  </si>
  <si>
    <t>autobus</t>
  </si>
  <si>
    <t>39 mcs. siedz+60 msc. stojących</t>
  </si>
  <si>
    <t>806.254</t>
  </si>
  <si>
    <t>30.01.2016</t>
  </si>
  <si>
    <t>WEB61240013091074</t>
  </si>
  <si>
    <t>PZ 008FH</t>
  </si>
  <si>
    <t>833.778</t>
  </si>
  <si>
    <t>31.12.2014</t>
  </si>
  <si>
    <t>30.12.2015</t>
  </si>
  <si>
    <r>
      <t xml:space="preserve">Opis stanu technicznego budynku wg poniższych elementów budynku </t>
    </r>
  </si>
  <si>
    <t>2. Zakład Komunalny</t>
  </si>
  <si>
    <t>REZERWA</t>
  </si>
  <si>
    <t>Deutz-Fahr</t>
  </si>
  <si>
    <t xml:space="preserve"> AGROFARM 420GS</t>
  </si>
  <si>
    <t>ZKDW5102W0TD30986</t>
  </si>
  <si>
    <t>PZ 049K</t>
  </si>
  <si>
    <t>03.06.2014</t>
  </si>
  <si>
    <t>23.05.2015</t>
  </si>
  <si>
    <t>22.05.2016</t>
  </si>
  <si>
    <t>Bauer-Guyer</t>
  </si>
  <si>
    <t>CC2020</t>
  </si>
  <si>
    <t>TEB50CC2038134873</t>
  </si>
  <si>
    <t>PZ 022ET</t>
  </si>
  <si>
    <t>62.490</t>
  </si>
  <si>
    <t>10.09.2014</t>
  </si>
  <si>
    <t>09.09.2015</t>
  </si>
  <si>
    <t>RAZEM</t>
  </si>
  <si>
    <t>PKD</t>
  </si>
  <si>
    <t>Rodzaj wartości</t>
  </si>
  <si>
    <t>Nazwa jednostki</t>
  </si>
  <si>
    <t>NIP</t>
  </si>
  <si>
    <t>REGON</t>
  </si>
  <si>
    <t>Liczba pracowników</t>
  </si>
  <si>
    <t>lokalizacja (adres)</t>
  </si>
  <si>
    <t>Data I rejestracji</t>
  </si>
  <si>
    <t>Data ważności badań technicznych</t>
  </si>
  <si>
    <t>Ilość miejsc</t>
  </si>
  <si>
    <t>Ładowność</t>
  </si>
  <si>
    <t>Przebieg</t>
  </si>
  <si>
    <t>W tym zbiory bibioteczne</t>
  </si>
  <si>
    <t>Jednostka</t>
  </si>
  <si>
    <t>Razem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</si>
  <si>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</si>
  <si>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</si>
  <si>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</si>
  <si>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</si>
  <si>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</si>
  <si>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</si>
  <si>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</si>
  <si>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</si>
  <si>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</si>
  <si>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</si>
  <si>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</si>
  <si>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</si>
  <si>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</si>
  <si>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</si>
  <si>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r>
      <t xml:space="preserve">WYKAZ LOKALIZACJI, W KTÓRYCH PROWADZONA JEST DZIAŁALNOŚĆ ORAZ LOKALIZACJI, GDZIE ZNAJDUJE SIĘ MIENIE NALEŻĄCE DO JEDNOSTEK </t>
    </r>
    <r>
      <rPr>
        <b/>
        <sz val="12"/>
        <rFont val="Arial"/>
        <family val="2"/>
      </rPr>
      <t>GMINY KLESZCZEWO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(nie wykazane w załączniku nr 1 - poniższy wykaz nie musi być pełnym wykazem lokalizacji)</t>
    </r>
  </si>
  <si>
    <t>Urząd Gminy</t>
  </si>
  <si>
    <t>Ośrodek Pomocy Społecznej</t>
  </si>
  <si>
    <t>Zespół Szkół w Kleszczewie</t>
  </si>
  <si>
    <t>Zespół Szkół w Tulcach</t>
  </si>
  <si>
    <t>Zakład Komunalny</t>
  </si>
  <si>
    <t>Gminny Ośrodek Kultury i Sportu</t>
  </si>
  <si>
    <t>1. Urząd Gminy</t>
  </si>
  <si>
    <t>777-26-55-868</t>
  </si>
  <si>
    <t>639750255</t>
  </si>
  <si>
    <t>PKD 9004Z</t>
  </si>
  <si>
    <t>6. Gminny Ośrodek Kultury i Sportu</t>
  </si>
  <si>
    <t>Ośrodek Kultury</t>
  </si>
  <si>
    <t>Hala Widowisko-Sportowa w Kleszczewie</t>
  </si>
  <si>
    <t>Hala Sportowa w Tulcach</t>
  </si>
  <si>
    <t xml:space="preserve">Place zabaw </t>
  </si>
  <si>
    <t>Parking z kostki brukowej</t>
  </si>
  <si>
    <t>2007</t>
  </si>
  <si>
    <t xml:space="preserve">gaśnice pianowe 5szt; alarm </t>
  </si>
  <si>
    <t>ul. Poznańska 6, 63-005  Kleszczewo</t>
  </si>
  <si>
    <t xml:space="preserve">gaśnice pianowe 2 szt, gaśnica śniegowa 1szt; 3 czujniki alarmowe; 3szt drzwi zewn. + 1szt łącznik Zespół Szkół </t>
  </si>
  <si>
    <t>ul. Poznańska 2, 63-005  Kleszczewo</t>
  </si>
  <si>
    <t>gaśnica GP-4x 7szt, gaśnica GP-6x 2szt, gaśnica GS-2x 1szt; 3 hydranty, 3szt drzwi zewnętrzne + 1szt wewnętrzne łącznik z Zespołem Szkół; 7 zamków</t>
  </si>
  <si>
    <t>ul. Poznańska 1, 63-004 Tulce</t>
  </si>
  <si>
    <t xml:space="preserve">notebook  ACER  </t>
  </si>
  <si>
    <t>ogrodzenie - płot z paneli metalowych, uliczka zamykana na klucz</t>
  </si>
  <si>
    <t>Gmina Kleszczewo, miejscowości: Gowarzewo, Kleszczewo, Komorniki, Krerowo, Krzyżowniki, Markowice, Nagradowice, Poklatki, Śródka, Zimin</t>
  </si>
  <si>
    <t>boisko sportowe w Kleszczewie przy                        ul. Sportowej</t>
  </si>
  <si>
    <t>ul. Poznańska (przy Urządzie Gminy Kleszczewo) 63-005 Kleszczewo</t>
  </si>
  <si>
    <t>ul. Poznańska 1, 63-004 Tulce (przy Hali Sportowej w Tulcach)</t>
  </si>
  <si>
    <t>Mikrofon PR-M-9903 bezprzedowowy, mikser 802 XENYX, okablowanie</t>
  </si>
  <si>
    <t>Mikrofon PR-M-9903 bezprzewodowy, mikser 802 XENYX, okablowanie</t>
  </si>
  <si>
    <t>Zestaw komputerowy ESPRIMOP2560</t>
  </si>
  <si>
    <t>Komputer ESPRIMO P3521 z monitorem</t>
  </si>
  <si>
    <t>Komputer z monitorem</t>
  </si>
  <si>
    <t xml:space="preserve">kserokopiarka  NASHUATEC 1805 </t>
  </si>
  <si>
    <t xml:space="preserve">czytnik kodów kreskowych LS2208 2szt </t>
  </si>
  <si>
    <t>projektor BENQ MS500 DLP</t>
  </si>
  <si>
    <t>zestaw nagłaśniający PEAVEY Escort 3000</t>
  </si>
  <si>
    <t xml:space="preserve"> laptop Lenovo Nr seryjny LAN MAC 001EEC9BD491</t>
  </si>
  <si>
    <t xml:space="preserve">aparat cyfr.kompact. OLYMPUS z kartą pamięci </t>
  </si>
  <si>
    <t xml:space="preserve"> aparat cyfr.kompakt. SONY DSCW690B.CEE8, karta pamięci, statyw , pokrowiec </t>
  </si>
  <si>
    <t>Monitoring na zewnątrz budynku - ORLIK Tulce + teren przyległy</t>
  </si>
  <si>
    <t>Monitoring na zewnątrz budynku - ORLIK Kleszczewo + teren przyległy</t>
  </si>
  <si>
    <t xml:space="preserve"> ul. Poznańska 21 63-004 Tulce</t>
  </si>
  <si>
    <t>gaśnica 1szt</t>
  </si>
  <si>
    <t>ul. Poznańska 1 63-004 Tulce ( Boisko ORLIK i boisko piłkarskie o nawierzchni trawiastej)</t>
  </si>
  <si>
    <t>ul. Poznańska 2 63-005 Kleszczewo ( Boisko ORLIK)</t>
  </si>
  <si>
    <t>gaśnica  1 szt</t>
  </si>
  <si>
    <t>Zimin ( boisko przy Szkole )</t>
  </si>
  <si>
    <t>ul. Poznańska 2 63-005 Kleszczewo ( Boisko ORLIK i boisko piłkarskie o nawierzchni trawiastej)</t>
  </si>
  <si>
    <t>PKD 8899Z</t>
  </si>
  <si>
    <t>2. Ośrodek Pomocy Społecznej</t>
  </si>
  <si>
    <t>Monitor</t>
  </si>
  <si>
    <t>Kopiarka UTAX</t>
  </si>
  <si>
    <t>Drukarka HP</t>
  </si>
  <si>
    <t>Laptop</t>
  </si>
  <si>
    <t>Ośrodek Pomocy Społecznej  w  Kleszczewie, ul. Poznańska 5</t>
  </si>
  <si>
    <t>Biblioteka w Kleszczewie (budynek Zespołu Szkół w Kleszczewie ul. Poznańska 2, 63-005 Kleszczewo)</t>
  </si>
  <si>
    <t>księgowa brutto</t>
  </si>
  <si>
    <t>kraty w dwóch oknach, gaśnice  proszkowe szt 3</t>
  </si>
  <si>
    <t xml:space="preserve">Świetlica  środowiskowa - Tulce, ul. Poznańska 21-23  </t>
  </si>
  <si>
    <t>2.  Ośrodek Pomocy Społecznej</t>
  </si>
  <si>
    <t>786-14-78-936</t>
  </si>
  <si>
    <t>8560Z</t>
  </si>
  <si>
    <t>4. Zespół Szkół w Tulcach</t>
  </si>
  <si>
    <t>Budynek archiwum w Kleszczewie</t>
  </si>
  <si>
    <t>Biurowy</t>
  </si>
  <si>
    <t>mieszkalny w Krerowie</t>
  </si>
  <si>
    <t>Budynek przy muszli w Kleszczewie</t>
  </si>
  <si>
    <t>budynek w Kleszczewie OPS  - część stanowiąca współudział w budynku</t>
  </si>
  <si>
    <t>strażnica w Kleszczewie</t>
  </si>
  <si>
    <t xml:space="preserve">strażnica w Krzyżownikach  </t>
  </si>
  <si>
    <t>mieszkalny w Kleszczewie</t>
  </si>
  <si>
    <t>budynek w Markowicach</t>
  </si>
  <si>
    <t>gospodarczy w Markowicach</t>
  </si>
  <si>
    <t>strażnica w Gowarzewie  modernizacja w 2012r.</t>
  </si>
  <si>
    <t xml:space="preserve">IMAGO Tulcach, </t>
  </si>
  <si>
    <t>użytkowy w Tulcach</t>
  </si>
  <si>
    <t>strażnica w Komornikach</t>
  </si>
  <si>
    <t>użytkowy w Krerowie</t>
  </si>
  <si>
    <t>Klub strażaka w Ziminie</t>
  </si>
  <si>
    <t>Bydynek Gowarzewo - Sklep</t>
  </si>
  <si>
    <t>Boisko piłkarskie, boisko wielofunklcyjne, zaplecze sanitarno - szatniowe oraz ogrodzeniem w Tulcach ORLIK</t>
  </si>
  <si>
    <t>ogrodzenie terenu przy szkole i Orliku w Kleszczewie</t>
  </si>
  <si>
    <t>Boisko piłkarskie, boisko wielofunklcyjne, zaplecze sanitarno - szatniowe oraz ogrodzenie w Kleszczewie ORLIK</t>
  </si>
  <si>
    <t xml:space="preserve">Skwerek w Śródce ( siłownia zewnętrzna i ogrodzenie) </t>
  </si>
  <si>
    <t>Siłownia zewnętrzna w Tulcach</t>
  </si>
  <si>
    <t>Boisko sportowe  z ogrodzeniem w Nagradowicach</t>
  </si>
  <si>
    <t>ścieżka zdrowia - sprzęt sportowy  park w Kleszczewie</t>
  </si>
  <si>
    <t>oświetlenie parkowe w Kleszczewie</t>
  </si>
  <si>
    <t>ławki  20 szt,i kosze 15 szt,  w parku w Kleszczewie</t>
  </si>
  <si>
    <t xml:space="preserve">Boisko w Krerowie (ogrodzenie bramki, zestaw do siatkówki, ławki i stoły) </t>
  </si>
  <si>
    <t>Boisko z nawodnieniem  i ogrodzenie terenu przy szkole w Tulcach</t>
  </si>
  <si>
    <t>Boisko sportowe w Tulcach ul Sportowa (piłkochwyty, bramki, siatki)</t>
  </si>
  <si>
    <t>Boisko w Gowarzewie (bramki, piłkochwyty)</t>
  </si>
  <si>
    <t>Fontanna parkowa</t>
  </si>
  <si>
    <t>PT 1999</t>
  </si>
  <si>
    <t>1977</t>
  </si>
  <si>
    <t>brak danych</t>
  </si>
  <si>
    <t xml:space="preserve">PT 1999 </t>
  </si>
  <si>
    <t>2007-2010</t>
  </si>
  <si>
    <t>2009r., 2010r.</t>
  </si>
  <si>
    <t>2010r.</t>
  </si>
  <si>
    <t>2009r.</t>
  </si>
  <si>
    <t>2011/2013</t>
  </si>
  <si>
    <t>REGRES (zalanie mieszkania)</t>
  </si>
  <si>
    <t>2010/2012</t>
  </si>
  <si>
    <t>2012/2013</t>
  </si>
  <si>
    <t>Kleszczewo</t>
  </si>
  <si>
    <t>Krerowo</t>
  </si>
  <si>
    <t>Krzyżowniki</t>
  </si>
  <si>
    <t>Markowice</t>
  </si>
  <si>
    <t>Gowarzewo</t>
  </si>
  <si>
    <t>Nagradowice</t>
  </si>
  <si>
    <t>Tulce</t>
  </si>
  <si>
    <t>Poklatki</t>
  </si>
  <si>
    <t>Komorniki</t>
  </si>
  <si>
    <t>Zimin</t>
  </si>
  <si>
    <t>Gmina</t>
  </si>
  <si>
    <t>Krzyżownki</t>
  </si>
  <si>
    <t>Śródka</t>
  </si>
  <si>
    <t xml:space="preserve"> Nagradowice</t>
  </si>
  <si>
    <t xml:space="preserve"> Kleszczewo</t>
  </si>
  <si>
    <t xml:space="preserve"> Krerowo</t>
  </si>
  <si>
    <t xml:space="preserve"> Tulce</t>
  </si>
  <si>
    <t>park w Kleszczewie</t>
  </si>
  <si>
    <t>1 gaśnica proszkowa</t>
  </si>
  <si>
    <t>gaśnice proszkowe 6 szt, czujki, alarm z sygn dzwiękową - sygnał przekazywany do Juwenusu, alarm p-poż, drzwi zewnętrzne -2szt *2 szt zamek NUOVA FEB,  szyby w oknach atywłamaniowe     P-2  i ramy antywyważeniowe, ochrona całodobowa  Juwentus</t>
  </si>
  <si>
    <t xml:space="preserve">gaśnice proszkowe 3  szt </t>
  </si>
  <si>
    <t>gaśnica 1 szt</t>
  </si>
  <si>
    <t>gaśnice 5 szt</t>
  </si>
  <si>
    <t>gaśnice 2 szt</t>
  </si>
  <si>
    <t>786-10-04-351</t>
  </si>
  <si>
    <t>Zestaw komputerowy</t>
  </si>
  <si>
    <t>22.09.2010</t>
  </si>
  <si>
    <t>centrale telefoniczne wraz z aparatami  telefonnicznymi</t>
  </si>
  <si>
    <t>Komputer P3520</t>
  </si>
  <si>
    <t>22.02.2011</t>
  </si>
  <si>
    <t>Drukarka HP LaserJetP2055dn</t>
  </si>
  <si>
    <t>Zestaw komputerowy (przekazany z Urzędu Statystycznego)</t>
  </si>
  <si>
    <t>sprzęt przekazany ilosciowo do realizacji projektu "pl-ID polska ID Karta" i ewidencji ludności w tym: 5 drukarek, 3 skanery, 5 komputerów 1 UPS</t>
  </si>
  <si>
    <t>Drukarka-kserokopiarka</t>
  </si>
  <si>
    <t>Kopiarka  Konica  minolta</t>
  </si>
  <si>
    <t>Defibrylator (OSP Gowarzewo)</t>
  </si>
  <si>
    <t>Defibrylator (OSP Kleszczewo)</t>
  </si>
  <si>
    <t>Star 244</t>
  </si>
  <si>
    <t>008</t>
  </si>
  <si>
    <t>PZ0725X</t>
  </si>
  <si>
    <t>Star 25</t>
  </si>
  <si>
    <t>005M</t>
  </si>
  <si>
    <t>PZ 2983S</t>
  </si>
  <si>
    <t xml:space="preserve">Star </t>
  </si>
  <si>
    <t>08568</t>
  </si>
  <si>
    <t>POZ A 322</t>
  </si>
  <si>
    <t>Jelcz</t>
  </si>
  <si>
    <t>004</t>
  </si>
  <si>
    <t>POZ A 325</t>
  </si>
  <si>
    <t>przyczepa Pożarnicza</t>
  </si>
  <si>
    <t>VTA 60</t>
  </si>
  <si>
    <t>17083/agregat KV</t>
  </si>
  <si>
    <t>PZO 0967</t>
  </si>
  <si>
    <t>Man</t>
  </si>
  <si>
    <t>TGL 12.240</t>
  </si>
  <si>
    <t>WMAN04ZZ29Y234267</t>
  </si>
  <si>
    <t>PZ 0550S</t>
  </si>
  <si>
    <t xml:space="preserve">VOLSKWAGEN </t>
  </si>
  <si>
    <t>Golf</t>
  </si>
  <si>
    <t>WVWZZZ1HZPW747009</t>
  </si>
  <si>
    <t>PZ 4144T</t>
  </si>
  <si>
    <t>SUJP325DSJ0016814</t>
  </si>
  <si>
    <t>PZ 3917V</t>
  </si>
  <si>
    <t>FSC Starachowice</t>
  </si>
  <si>
    <t>PZ 9165X</t>
  </si>
  <si>
    <t>specjalny</t>
  </si>
  <si>
    <t>osobowy</t>
  </si>
  <si>
    <t>1989.04.04</t>
  </si>
  <si>
    <t>1967.12.16</t>
  </si>
  <si>
    <t>1983.12.02</t>
  </si>
  <si>
    <t>1989.06.22</t>
  </si>
  <si>
    <t>0/430</t>
  </si>
  <si>
    <t>1985.01.30</t>
  </si>
  <si>
    <t>2009.10.09</t>
  </si>
  <si>
    <t>1993.08.06</t>
  </si>
  <si>
    <t>1988.07.13</t>
  </si>
  <si>
    <t>1989.11.27</t>
  </si>
  <si>
    <t>bezterminowo</t>
  </si>
  <si>
    <t>6/3500</t>
  </si>
  <si>
    <t>7/3500</t>
  </si>
  <si>
    <t>4/15700</t>
  </si>
  <si>
    <t>6/12000</t>
  </si>
  <si>
    <t>5/0</t>
  </si>
  <si>
    <t>6/-</t>
  </si>
  <si>
    <t>6/10700</t>
  </si>
  <si>
    <t>wyposażenie w Strażnicy w Kleszczewie</t>
  </si>
  <si>
    <t>gaśnice 6 szt, wozy strażackie</t>
  </si>
  <si>
    <t>wyposażenie w świetlicy i  Strażnicy w Krzyżownikach</t>
  </si>
  <si>
    <t>gaśnice 2 szt, wóz strażacki</t>
  </si>
  <si>
    <t>wyposażenie w świetlicy i Strażnicy w Gowarzewie</t>
  </si>
  <si>
    <t>gaśnice 2 szt, wozy strażackie</t>
  </si>
  <si>
    <t>wyposażenie w Strażnicy w Komornikach</t>
  </si>
  <si>
    <t>gaśnice 1 szt, wóz strażacki</t>
  </si>
  <si>
    <t xml:space="preserve">w budynku  GOKiS w Kleszczewie  (sprzęt z kształcenia na odległość) </t>
  </si>
  <si>
    <t>gaśnica pianowa  5 szt, alarm</t>
  </si>
  <si>
    <t>w budynku Zakładu Komunalnego w Kleszczewie - wyposażenie biura dla Policji</t>
  </si>
  <si>
    <t>gaśnice proszkowa i do gaszenia sprzętu komputerowego, alarm przeciwwłamaniowy ochrona całodobowa Juwentus</t>
  </si>
  <si>
    <t>wyposażenie w budynku w Tulcach ul. Poznańka 21-23                           (służba zdrowia i działaność usługowa)</t>
  </si>
  <si>
    <t xml:space="preserve">gaśnice 5 szt, </t>
  </si>
  <si>
    <t>wyposażenie w budynku Urzędu Gminy</t>
  </si>
  <si>
    <t>gaśnice proszkowe 6 szt, czujki, alarm z sygn dzwiękową, alarm p-poż, drzwi zewnętrzne -2szt *2 szt zamek NUOVA FEB,  szyby w oknach atywłamaniowe P-2, i ramy antywyważeniowe, ochrona Juwentus</t>
  </si>
  <si>
    <t>wyposażenie budynku w Markowicach</t>
  </si>
  <si>
    <t>wyposażenie w budynku w Poklatkach</t>
  </si>
  <si>
    <t>budynek  szkolny</t>
  </si>
  <si>
    <t>Pociąg Foresto z lokomotywą</t>
  </si>
  <si>
    <t>Plac zabaw w programie "Radosna Szkoła"</t>
  </si>
  <si>
    <t>zabezpieczenia p-poż : 15 gaśnic, 3 hydranty.Zabezpieczenia przeciw kradzieżowe: drzwi do budynku - 6 szt z 2 zamkami,  alarm świetlny i dźwiękowy obejmujący ochroną cały obiekt polączony z dozorem całodobowym agencji ochrony.</t>
  </si>
  <si>
    <t>ul. Poznańska 1,  63-004 Tulce</t>
  </si>
  <si>
    <t>Kserokopiarka IR-1020 - przedszkole</t>
  </si>
  <si>
    <t>Kserokopiarka Canon IR2520</t>
  </si>
  <si>
    <t xml:space="preserve">HP Office Jeat Pro- urządzenie wielofunkcyjne </t>
  </si>
  <si>
    <t>Laminator OP pop LAM A4</t>
  </si>
  <si>
    <t>Laminator OP pop LAM A3</t>
  </si>
  <si>
    <t>Głośnik Monacor MK-60 SET WS</t>
  </si>
  <si>
    <t>komputer TH ALPLAST ADS-S22</t>
  </si>
  <si>
    <t>monitor BENQ  GW2250M</t>
  </si>
  <si>
    <t>tablica interaktywna ADAX TD-7801</t>
  </si>
  <si>
    <t>Głośnik Monacor MKA-60 SET WS</t>
  </si>
  <si>
    <t>Notebook HP  4720s</t>
  </si>
  <si>
    <t>Muszla koncertowa**</t>
  </si>
  <si>
    <t>Trybuny wraz z budynkiem sędziowskim **</t>
  </si>
  <si>
    <t>Radioodtwarzacz CD/MP3 UPS --Philips</t>
  </si>
  <si>
    <t>Projektor</t>
  </si>
  <si>
    <t>Laptop Toshiba C660-1KW         5 sztuk</t>
  </si>
  <si>
    <t>Laptop Compaq Presario CQ57-313sw</t>
  </si>
  <si>
    <t>Laptop HP Pavilion g-6-1215sw  z oprog. MC Office Standard 2010</t>
  </si>
  <si>
    <t>Radiomagnetofon z CD AZ1837 Philips</t>
  </si>
  <si>
    <t>Radiomagnetofon z CD AZ1137  Philips</t>
  </si>
  <si>
    <t>Projektor BenQ MS510</t>
  </si>
  <si>
    <t>Dysk zewnętrzny /IOMEGA STOR CENTER/</t>
  </si>
  <si>
    <t>Notebook LENOVO IDEAPAD G580AH I3 -2370M</t>
  </si>
  <si>
    <t>Projektor BenQ MX503 DLP XGA</t>
  </si>
  <si>
    <t>laptop HP ENVY 6-1040ew</t>
  </si>
  <si>
    <t>8560 Z</t>
  </si>
  <si>
    <t>3. Zespół Szkół w Kleszczewie</t>
  </si>
  <si>
    <t>zestaw do zabaw ruchowych nr 4</t>
  </si>
  <si>
    <t>ogrodzenie Pallas/ogrodzenie placu zabaw z zestawem do zabaw ruchowych/</t>
  </si>
  <si>
    <t>Pociąg Foresto nr kat.36</t>
  </si>
  <si>
    <t>Plac zabaw/ Radosna Szkoła/</t>
  </si>
  <si>
    <t>gaśnice x 10, hydranty x 10, kraty na oknach na parterze i piętrze, drzwi do budynku 5 szt. z dwoma zamkami, instalacja alarmowa dźwiękowa obejmująca cały budynek z powiadomieniem firmy ochroniarskiej, całodobowy dozór pracowników ochrony</t>
  </si>
  <si>
    <t>Kleszczewo, ul. Poznańska 2</t>
  </si>
  <si>
    <t>Tablica interaktywna Qomo QWB200-PS</t>
  </si>
  <si>
    <t>Kserokopiarka NASHUTEC DSM 622 SP</t>
  </si>
  <si>
    <t>komputer Pentium i3 z oprogr. Windows XP Proffesional</t>
  </si>
  <si>
    <t>rejestrator wideo BCS z dyskiem HDD</t>
  </si>
  <si>
    <t>komputer INTEL CORE i3 , windows7, MOLP MO 2010</t>
  </si>
  <si>
    <t>monitor Philips LED 21,5</t>
  </si>
  <si>
    <t>Radiomagnetofon Grunding</t>
  </si>
  <si>
    <t>Microwieża  MCM166/12 PHILIPS</t>
  </si>
  <si>
    <t>Aparat fotograficzny Olympus WR-310</t>
  </si>
  <si>
    <t>Fantom-Prestan</t>
  </si>
  <si>
    <t>DVD Panasonic DVD-S48EP-K</t>
  </si>
  <si>
    <t>Aparat  telefoniczny bezprzewodowy Siemens</t>
  </si>
  <si>
    <t xml:space="preserve">Aparat telefoniczny bezprzewodowy Siemens DUO </t>
  </si>
  <si>
    <t>Dyktafon Olympus</t>
  </si>
  <si>
    <t>Radioodtwarzacz</t>
  </si>
  <si>
    <t>Głośniki 2+1</t>
  </si>
  <si>
    <t>radio CD Grundig</t>
  </si>
  <si>
    <t>Projektor BenQ 5xx</t>
  </si>
  <si>
    <t>NotebookDell 15R5520 /Windows 8, +MOP AE-2013 + MOLP</t>
  </si>
  <si>
    <t>3296,40 zl</t>
  </si>
  <si>
    <t>dysk zewnętrzny 500 GB</t>
  </si>
  <si>
    <t>Notebook Dell Inspirion+ Microsoft Ofice  EDU MOLP</t>
  </si>
  <si>
    <t>Radimagnetofon PHILIPS AZ 1837-CD</t>
  </si>
  <si>
    <t>786-00-09-375</t>
  </si>
  <si>
    <t>630060342</t>
  </si>
  <si>
    <t>4931Z</t>
  </si>
  <si>
    <t>5. Zakład Komunalny</t>
  </si>
  <si>
    <t xml:space="preserve"> 01.01.2015</t>
  </si>
  <si>
    <t>O</t>
  </si>
  <si>
    <t>lp.</t>
  </si>
  <si>
    <t>Rodzaj materiałów budowlanych, z jakich wykonano budynek</t>
  </si>
  <si>
    <t>informacja o przeprowadzonych remontach i modernizacji budynków starszych niż 50 lat (data remontu, czego dotyczył remont, wielkość poniesionych nakładów na remont)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</si>
  <si>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</si>
  <si>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</si>
  <si>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</si>
  <si>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</si>
  <si>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</si>
  <si>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</si>
  <si>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</si>
  <si>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</si>
  <si>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</si>
  <si>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</si>
  <si>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</si>
  <si>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</si>
  <si>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pustak żużlobetonowy</t>
  </si>
  <si>
    <t>płyty betonowe</t>
  </si>
  <si>
    <t>stropodach, sryropian, papa</t>
  </si>
  <si>
    <t>pustak żużlobetonowy, cegła i Siporex</t>
  </si>
  <si>
    <t>płyty kanałowe</t>
  </si>
  <si>
    <t>prefabrykaty żelbetowe i papa termozgdzewalna</t>
  </si>
  <si>
    <t>cegła</t>
  </si>
  <si>
    <t>płyty żelbetowe</t>
  </si>
  <si>
    <t>stropodach, papa termozgrzewalna</t>
  </si>
  <si>
    <t>Kleina</t>
  </si>
  <si>
    <t>drewniana i dachówka</t>
  </si>
  <si>
    <t>Siporex</t>
  </si>
  <si>
    <t>płyta kanałowa</t>
  </si>
  <si>
    <t>stropdach i papa</t>
  </si>
  <si>
    <t>drewniane</t>
  </si>
  <si>
    <t>belki drewniane i papa</t>
  </si>
  <si>
    <t>belki drewniane krokwiowe i papa</t>
  </si>
  <si>
    <t>belki drewniane krokwiowe i dachówka ceramiczna</t>
  </si>
  <si>
    <t>drewniane kratowe krokwiowe i papa</t>
  </si>
  <si>
    <t>bloczki żwirowo-betonowe</t>
  </si>
  <si>
    <t>płyty kanałowa</t>
  </si>
  <si>
    <t>płyty korytkowe i papa</t>
  </si>
  <si>
    <t>Gęstożebrowy płyta "TERIVA" i papa</t>
  </si>
  <si>
    <t>Siporex i płyta żużlowo-betonowa</t>
  </si>
  <si>
    <t>żużlowo-betonowe</t>
  </si>
  <si>
    <t>stropodach i papa termozgrzewalan</t>
  </si>
  <si>
    <t>siporex</t>
  </si>
  <si>
    <t>nie dotyczy</t>
  </si>
  <si>
    <t>stropodach, płyta kanałowa i papa</t>
  </si>
  <si>
    <t>cegła i siporex</t>
  </si>
  <si>
    <t>żużlo-beton i płyta Teriwa</t>
  </si>
  <si>
    <t xml:space="preserve">stropodach i papa </t>
  </si>
  <si>
    <t>cegła szczelinówka</t>
  </si>
  <si>
    <t>wiązry kratowe  i eternit</t>
  </si>
  <si>
    <t>cegła wapienno piaskowa</t>
  </si>
  <si>
    <t>płyta żelbetonowa</t>
  </si>
  <si>
    <t>stropodach i papa</t>
  </si>
  <si>
    <t>konstrukcja drewniana</t>
  </si>
  <si>
    <t>kratownice drewniane i eternit</t>
  </si>
  <si>
    <t>pustak ceramiczny</t>
  </si>
  <si>
    <t>brak poddasza</t>
  </si>
  <si>
    <t>bardzo dobry</t>
  </si>
  <si>
    <t>dobry</t>
  </si>
  <si>
    <t>dostateczny</t>
  </si>
  <si>
    <t>dostateczna</t>
  </si>
  <si>
    <t xml:space="preserve">stara część - cegła ceramiczna                                      </t>
  </si>
  <si>
    <t>strop kleina</t>
  </si>
  <si>
    <t>drewniana krokwiowa, dachówka</t>
  </si>
  <si>
    <t>2 km od lokalnej rzeczki</t>
  </si>
  <si>
    <t>dobra</t>
  </si>
  <si>
    <t>tak</t>
  </si>
  <si>
    <t>nie</t>
  </si>
  <si>
    <t>nowa część - siporex Żabinko</t>
  </si>
  <si>
    <t>papa</t>
  </si>
  <si>
    <t>cegła pełna kratówka</t>
  </si>
  <si>
    <t>płyty kanałowe "S"</t>
  </si>
  <si>
    <t>płyty kanałowe, papa termo  blacha falista</t>
  </si>
  <si>
    <t xml:space="preserve"> 1 km-- lokalna rzeczka</t>
  </si>
  <si>
    <t>papa-termo</t>
  </si>
  <si>
    <t>MERCEDES-BENZ</t>
  </si>
  <si>
    <t>O 530</t>
  </si>
  <si>
    <t>WEB62800013094221</t>
  </si>
  <si>
    <t>PZ 426GL</t>
  </si>
  <si>
    <t>14.08.2015</t>
  </si>
  <si>
    <t>13.08.2016</t>
  </si>
  <si>
    <t>2 km - lokalna rzeczka</t>
  </si>
  <si>
    <t>modernizacja 2011/2012 1.500.000zł</t>
  </si>
  <si>
    <t>NIE</t>
  </si>
  <si>
    <t>TAK</t>
  </si>
  <si>
    <t>cegła pełna, pustaki szczelinowe, rdzenie żelbetowe, gazobeton</t>
  </si>
  <si>
    <t>strop stalowy - system astron</t>
  </si>
  <si>
    <t>blacha stalowa - system astron</t>
  </si>
  <si>
    <t xml:space="preserve">cegła pełna, pustaki szczelinowe, rdzenie żelbetowe, </t>
  </si>
  <si>
    <t>dźwigary stalowe</t>
  </si>
  <si>
    <t>blacha trapezowa</t>
  </si>
  <si>
    <t>2*</t>
  </si>
  <si>
    <t>odtworzeniowa</t>
  </si>
  <si>
    <t>archiwum i poczta</t>
  </si>
  <si>
    <t>biura</t>
  </si>
  <si>
    <t>mieszkalny</t>
  </si>
  <si>
    <t>biura Ośrodka Pomocy Społecznej</t>
  </si>
  <si>
    <t>strażnica i świetlica</t>
  </si>
  <si>
    <t>mieszkanie</t>
  </si>
  <si>
    <t>mieszkanie, świetlica i część przeznaczona na wynajem - sklep</t>
  </si>
  <si>
    <t xml:space="preserve"> budynek gospodarczy</t>
  </si>
  <si>
    <t>ośrodek zdrowia i apteka</t>
  </si>
  <si>
    <t>wynajęty na prowadzenie działalności usługowo-gastronomicznej</t>
  </si>
  <si>
    <t>świetlica</t>
  </si>
  <si>
    <t>Ośrodek zdrowia, fryzjerski zakład usługowy</t>
  </si>
  <si>
    <t xml:space="preserve"> świetlica</t>
  </si>
  <si>
    <t>działalność handlowo  gastronomiczna</t>
  </si>
  <si>
    <t>działalność kulturalna</t>
  </si>
  <si>
    <t>działalność rekreacyjno-sportowa</t>
  </si>
  <si>
    <t>rekreacja</t>
  </si>
  <si>
    <t>edukacja</t>
  </si>
  <si>
    <t>zabawa dla dzieci</t>
  </si>
  <si>
    <t>zabawa dzieci</t>
  </si>
  <si>
    <t>SUMA OGÓŁEM:</t>
  </si>
  <si>
    <t>Budynek szkoły stara część z 1953 r.</t>
  </si>
  <si>
    <t>Budynek szkoły nowa część z 1993 r.</t>
  </si>
  <si>
    <t>część bud ośr zdrowia w Nagradowicach w tym dobudowa apteka</t>
  </si>
  <si>
    <t>30.12.2007 dobudowana apteka</t>
  </si>
  <si>
    <t>Dane pojazdów/ pojazdów wolnobieżnych</t>
  </si>
  <si>
    <t>Rodzaj pojazdu zgodnie z dowodem rejestracyjnym lub innymi dokumentami</t>
  </si>
  <si>
    <t>Poj.</t>
  </si>
  <si>
    <t>Dopuszczalna masa całkowita</t>
  </si>
  <si>
    <r>
      <t xml:space="preserve">Wartości pojazdu               </t>
    </r>
    <r>
      <rPr>
        <sz val="10"/>
        <rFont val="Arial"/>
        <family val="2"/>
      </rPr>
      <t xml:space="preserve"> (z VAT / Bez VAT)</t>
    </r>
  </si>
  <si>
    <t>Okres ubezpieczenia OC i NW</t>
  </si>
  <si>
    <t>Okres ubezpieczenia AC i KR</t>
  </si>
  <si>
    <r>
      <t>Zielona Karta***</t>
    </r>
    <r>
      <rPr>
        <sz val="10"/>
        <rFont val="Arial"/>
        <family val="2"/>
      </rPr>
      <t xml:space="preserve"> (kraj)</t>
    </r>
  </si>
  <si>
    <t>31.12.2016</t>
  </si>
  <si>
    <t>01.01.2015</t>
  </si>
  <si>
    <t xml:space="preserve"> 31.07.2015</t>
  </si>
  <si>
    <t xml:space="preserve"> 30.07.2016</t>
  </si>
  <si>
    <t xml:space="preserve"> 16.03.2015</t>
  </si>
  <si>
    <t xml:space="preserve"> 15.03.2016</t>
  </si>
  <si>
    <t xml:space="preserve"> 31.12.2016</t>
  </si>
  <si>
    <t>15.10.2014</t>
  </si>
  <si>
    <t>14.10.2015</t>
  </si>
  <si>
    <t xml:space="preserve">04.05.2015 </t>
  </si>
  <si>
    <t xml:space="preserve"> 03.05.2016 </t>
  </si>
  <si>
    <t xml:space="preserve"> 31.12.2015</t>
  </si>
  <si>
    <t xml:space="preserve">26.07.2015 </t>
  </si>
  <si>
    <t>25.07.2016</t>
  </si>
  <si>
    <t xml:space="preserve">nazwa  </t>
  </si>
  <si>
    <t>rok produkcji</t>
  </si>
  <si>
    <t>wartość (początkowa) - księgowa brutto</t>
  </si>
  <si>
    <t xml:space="preserve">Skaner HP Scanjet G3110 </t>
  </si>
  <si>
    <t>UPS</t>
  </si>
  <si>
    <t>nazwa środka trwałego</t>
  </si>
  <si>
    <t>Laptop SV-P1321C</t>
  </si>
  <si>
    <t>3. Wykaz monitoringu wizyjnego - system kamer itp. (do 5 lat) - rok 2010 i młodszy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</si>
  <si>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</si>
  <si>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 xml:space="preserve">nazwa budynku/ budowli </t>
  </si>
  <si>
    <t xml:space="preserve">przeznaczenie budynku/ 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</si>
  <si>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</si>
  <si>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</si>
  <si>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</si>
  <si>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rok budowy</t>
  </si>
  <si>
    <t xml:space="preserve">wartość </t>
  </si>
  <si>
    <t>zabezpieczenia
(znane zabiezpieczenia p-poż i przeciw kradzieżowe)     (2)</t>
  </si>
  <si>
    <t>w 2004r. Przeprowadzono remont na wartość 32.451,19 zł. Wymieniono drzwi, okna  i pokrycie dachowe</t>
  </si>
  <si>
    <t xml:space="preserve">Generalny remont w okresie od 2002 do 2005r. Na wartośc  702.478,28 zł. Wykonano termomodernizację budynku, wymieniono stolarkę drzwiową i okienną, docieplono i wymieniono pokrycie dachowe, zmieniono posadzki.   </t>
  </si>
  <si>
    <t xml:space="preserve">2010r. Wymiana stolarki okiennej i drzwiowej oraz pokrycia dachowego   8.550,00 zł </t>
  </si>
  <si>
    <t>użytkowyw częsci  wynajmowany, w części świetlica środowiskowa</t>
  </si>
  <si>
    <t>gaśnica 1 szt.</t>
  </si>
  <si>
    <t>w 20013r. Przeprowadzono modernizację za 58.781,10 zł. Wymieniono dzrwi i okna, wymieniono obróbki blacharskie i pokryto dach, w częsci budynku wymieniono instalacje elektryczne i CO, wymieniono kocioł gazowy  wraz z instalacją . Ocieplono budynek styropianem. W 2014r. wykonane zostaną pozostałe prace elewacyjne za ok 12 tys zł.</t>
  </si>
  <si>
    <t>2008r wymiana okien 4.457 zł. W 2009r wymiana drzwi wejściopwych 4.312,70 zł</t>
  </si>
  <si>
    <t xml:space="preserve">W 2012r. Remont wynajetych pomieszczeń przeznaczonych na restaurację wykonany przez wynajmującego w tym płytki, panele, drzwi zewnętrzne. Gmina wykonała na pozostałej części budynku dot OSP remont za 37.222,94 zł. Wymieniono bramy garażowe, wymieniono posadzki w darażu, wymieniono instalacje gazową i  wod -kan. </t>
  </si>
  <si>
    <t xml:space="preserve">uszkodzenie pojazdu na drodze </t>
  </si>
  <si>
    <t>w 2012r wykonano: wymianę stolarki okiennej i drzwiowej, sufit podwieszany,  posadzki malowanie, , obróbki blacharskie, docieplanie dachu i ścian, malowanie, instaleacje elektrycznąi odgromową . Nakłady na wartości 195.263,89</t>
  </si>
  <si>
    <t>remont w 2011r. 5.270,36 wymieniono instalacje CO i wykonano prace blacharsko-dekarskie</t>
  </si>
  <si>
    <t>w 2012r wykonano odwodnienie budynku za 3.680,56 zł. W 2013r. Wymieniono drzwi wejściowe za 3.411,30 zł</t>
  </si>
  <si>
    <t>w ewidencji zabytków</t>
  </si>
  <si>
    <t xml:space="preserve">2010r. I 2011r. wymiana okien, drzwi, wymiana podłóg i posadzek, izolacja, remont ionstalacji elektrycznej  malowanie nakłady 112.839,20 zł. </t>
  </si>
  <si>
    <t xml:space="preserve">        NIE</t>
  </si>
  <si>
    <t>modernizacja budynku w 2012r. Wymiana stolarki okiennej i drzwiowej, wykonanie podłoża i posadzek, docieplanie dachu, elewacja, , instalacje sanitarne i elektryczne. Nakłady na wartość 796.387,46 zł</t>
  </si>
  <si>
    <t>Świetlica w Poklatkach</t>
  </si>
  <si>
    <t xml:space="preserve">2010r wymiana okien i instalacji wodnej 8.958 zł </t>
  </si>
  <si>
    <t>rozbudowane w 2007r o 138,1 m kw. na wartość 404.481,72</t>
  </si>
  <si>
    <t>2014r. Kocioł i instalacja gazowa 8.692,67 zł</t>
  </si>
  <si>
    <t>Wymiana krokwi ipokrycia  dachowego w 2013 i 2014r.  Na wartość 10.004,26 zł</t>
  </si>
  <si>
    <t>2011r. Wymiana drzwi zewnętrznych 5.082,36 zł i prace instalacyjno-gazowe 13.828,65 zł</t>
  </si>
  <si>
    <t>Przepompownia ścieków w Kleszczewie ul. Strażacka</t>
  </si>
  <si>
    <t>Przepompownia ścieków w Kleszczewie ul. Średzka</t>
  </si>
  <si>
    <t>Oświetlenie ulic, parkingów i placów w Gminie (słupy, lampy, kabel, skrzynki)</t>
  </si>
  <si>
    <t>Boisko w Markowicach (ogrodzenie, bramki, siatki, tuleje)</t>
  </si>
  <si>
    <t>2011/2014</t>
  </si>
  <si>
    <t>Boisko w Krzyżowniki (ogrodzenie, bramki, altanka ogrodowa,  siłownia zewnętrzna)</t>
  </si>
  <si>
    <t xml:space="preserve">Ogrodzenie terenu przy szkole w Tulcach </t>
  </si>
  <si>
    <t>Kompleks boisk w  Kleszczewie (ogrodzenie, piłkochwyty, bramki, wiaty stadionowe, system nawadniający, oświetlenie)</t>
  </si>
  <si>
    <t>2012/2014</t>
  </si>
  <si>
    <t>tak (Hala Widowiskowo-Sportowa w Kleszczewie, Hala Sportowa w Tulcach - wełna)</t>
  </si>
  <si>
    <t>2. Zespół Szkół w Kleszczewie</t>
  </si>
  <si>
    <t>3. Zespół Szkół w Tulcach</t>
  </si>
  <si>
    <t>4. Zakład Komunalny</t>
  </si>
  <si>
    <t>5. Gminny Ośrodek Kultury i Sportu</t>
  </si>
  <si>
    <t>Teren rekreacyjny w Komornikach z ogrodzeniem</t>
  </si>
  <si>
    <t>Świetlica  środowiskowa -Gminny  Ośrodek Kultury  i  Sportu - Kleszczewo, ul. Poznańska 4 a</t>
  </si>
  <si>
    <t>1. Wykaz sprzętu elektronicznego stacjonarnego (do 5 lat) - rok 2010 i młodszy</t>
  </si>
  <si>
    <t>2. Wykaz sprzętu elektronicznego przenośnego (do 5 lat) - rok 2010 młodszy</t>
  </si>
  <si>
    <t>telefax KX FC</t>
  </si>
  <si>
    <t>Notebook ThinkPAD L 430 - 2 sztuki</t>
  </si>
  <si>
    <t>ThinkPad Tablet 2- 3 sztuki</t>
  </si>
  <si>
    <t>Laptop Dell Inspirion z oprogr. MW 7 Professional</t>
  </si>
  <si>
    <t>Mikrofon WMS-40Mini  2 Dual Vocal Set</t>
  </si>
  <si>
    <t xml:space="preserve">zestaw komputerowy </t>
  </si>
  <si>
    <t xml:space="preserve">drukarka HP  DeskJet 1515I </t>
  </si>
  <si>
    <t>Projektor BenQ MW 523</t>
  </si>
  <si>
    <t>mikrofon bezprzewodowy VK V-380</t>
  </si>
  <si>
    <r>
      <t>1998</t>
    </r>
    <r>
      <rPr>
        <sz val="10"/>
        <rFont val="Arial"/>
        <family val="2"/>
      </rPr>
      <t xml:space="preserve">- modernizacja kotłowni -gazowa na kwotę 209 757,               </t>
    </r>
    <r>
      <rPr>
        <b/>
        <sz val="10"/>
        <rFont val="Arial"/>
        <family val="2"/>
      </rPr>
      <t xml:space="preserve">2007 </t>
    </r>
    <r>
      <rPr>
        <sz val="10"/>
        <rFont val="Arial"/>
        <family val="2"/>
      </rPr>
      <t xml:space="preserve">modernizacja przedszkola  na kwotę  31 759,                           </t>
    </r>
    <r>
      <rPr>
        <b/>
        <sz val="10"/>
        <rFont val="Arial"/>
        <family val="2"/>
      </rPr>
      <t xml:space="preserve"> 2005</t>
    </r>
    <r>
      <rPr>
        <sz val="10"/>
        <rFont val="Arial"/>
        <family val="2"/>
      </rPr>
      <t xml:space="preserve"> - modernizacja piwnicy na bibliotekę  336 608         </t>
    </r>
  </si>
  <si>
    <t xml:space="preserve">doposażenie placu zabaw </t>
  </si>
  <si>
    <t>Doposażenie placu zabaw przy przedszkolu</t>
  </si>
  <si>
    <t xml:space="preserve"> niszczarka OPUS CS2205 4x40MM S220 1szt</t>
  </si>
  <si>
    <t>drukarka HP OfficeJet Pro 8600</t>
  </si>
  <si>
    <t>drukarka Kyocera FS-1041</t>
  </si>
  <si>
    <t xml:space="preserve">tablet ALCATEL ONE TOUCH Evo7 czarny </t>
  </si>
  <si>
    <t>laptop SAMSUNG NP270E5E-K07P 14.6"-16.7"</t>
  </si>
  <si>
    <t>mikrofon RODE M-3 1szt</t>
  </si>
  <si>
    <t>Tabela nr 1</t>
  </si>
  <si>
    <t>Adres</t>
  </si>
  <si>
    <t>Rodzaj prowadzonej działalności (opisowo)</t>
  </si>
  <si>
    <t>Liczba uczniów/ wychowanków/ pensjonariuszy</t>
  </si>
  <si>
    <t>Elementy mające wpływ na ocenę ryzyka</t>
  </si>
  <si>
    <t>Czy w konstrukcji budynków występuje płyta warstwowa?</t>
  </si>
  <si>
    <t>Wysokość rocznego budżetu</t>
  </si>
  <si>
    <t>Planowane imprezy w ciągu roku (nie biletowane i nie podlegające ubezpieczeniu obowiązkowemu OC)</t>
  </si>
  <si>
    <t>-</t>
  </si>
  <si>
    <t>pomoc społeczna</t>
  </si>
  <si>
    <t>63-005 Kleszczewo, ul. Poznańska 4</t>
  </si>
  <si>
    <t>place zabaw,
 szatnie przy orlikach</t>
  </si>
  <si>
    <t>jednostka samorządu
 terytorialnego</t>
  </si>
  <si>
    <t>imprezy plenerowe, 
występy zespołów, konkursy, zabawy taneczne</t>
  </si>
  <si>
    <t>63-005 Kleszczewo,  ul. Poznańska 5</t>
  </si>
  <si>
    <t>edukacja w zakresie przedszkola,
 szkoły podstawowej oraz gimnazjum</t>
  </si>
  <si>
    <t>63-005 Kleszczewo, ul. Poznańska 2</t>
  </si>
  <si>
    <t>place zabaw, stołówka</t>
  </si>
  <si>
    <t xml:space="preserve">63-004 Tulce, ul. Poznańska 1  </t>
  </si>
  <si>
    <t>edukacja w zakresie przedszkola,
szkoły podstawowej, oraz gimnazjum</t>
  </si>
  <si>
    <t xml:space="preserve">63-005 Kleszczewo, ul. Poznańska 2 </t>
  </si>
  <si>
    <t>kulturalna,
sportowa oraz rekreacyjna</t>
  </si>
  <si>
    <t>festyn rekreacyjny,
koncert</t>
  </si>
  <si>
    <t>1997</t>
  </si>
  <si>
    <t>Tabela nr 2 - Wykaz budynków i budowli w Gminie Kleszczewo</t>
  </si>
  <si>
    <t>Tabela nr 3 - Wykaz sprzętu elektronicznego w Gminie Kleszczewo</t>
  </si>
  <si>
    <t>Rok</t>
  </si>
  <si>
    <t>Liczba szkód</t>
  </si>
  <si>
    <t>Suma wypłaconych przez Ubezpieczyciela (zakład ubezpieczeń) odszkodowań</t>
  </si>
  <si>
    <t>Ryzyko</t>
  </si>
  <si>
    <t>Krótki opis szkód</t>
  </si>
  <si>
    <t>INFORMACJA O MAJĄTKU TRWAŁYM</t>
  </si>
  <si>
    <t>zalane pomieszczenia- pęknięta rura</t>
  </si>
  <si>
    <t>OC ogólne</t>
  </si>
  <si>
    <t>Zniszczenie odzieży podczas zajęć fotograficznych w plenerze (poszkodowany wpadł do niezabezpieczonej  studzienki kanalizacyjno-drenarskiej)</t>
  </si>
  <si>
    <t>Kradzież</t>
  </si>
  <si>
    <t>uszkodzenie elewacji budynku, stolarki okiennej, szyby, krat w wyniku włamania</t>
  </si>
  <si>
    <t>Mienie od ognia i innych zdarzeń</t>
  </si>
  <si>
    <t>AC</t>
  </si>
  <si>
    <t>Uszkodzenie pojazdu na drodze (uszkodzona została szyba czołowa)</t>
  </si>
  <si>
    <t>Szyby</t>
  </si>
  <si>
    <t>Wybicie szyby w wyniku włamania do budynku</t>
  </si>
  <si>
    <t>uszkodzenie pojazdu na drodze</t>
  </si>
  <si>
    <t>OC komunikacyjne</t>
  </si>
  <si>
    <t>zalanie pomieszczeń hali wskutek silnych opadów deszczu</t>
  </si>
  <si>
    <t>uszkodzenie pojazdu</t>
  </si>
  <si>
    <t>uszkodzenie paneli ogrodzeniowych przy placu zabaw wskutek wichury</t>
  </si>
  <si>
    <t>Inne</t>
  </si>
  <si>
    <t>powierz chnia użytkowa (w m²) (3)</t>
  </si>
  <si>
    <t>budynek po poczcie obecnie  niewynajmowany</t>
  </si>
  <si>
    <t>uszkodzenie paneli ogrodzeniowych przy placu zabaw wskutek dewastacji</t>
  </si>
  <si>
    <t>zniszczenie ściany hali sportowej</t>
  </si>
  <si>
    <t>Uszkodzenie drzwi zewnętrzych wraz z szybą wskutek włamania do budynku szkoły przez nieznanych sprawców</t>
  </si>
  <si>
    <t>Uszkodzenie pojazdu podczas wykonywania manewru cofania</t>
  </si>
  <si>
    <t>wybicie szyby w drzwiach wejściowych wskutek włamania</t>
  </si>
  <si>
    <t>wybicie szyby oraz uszkodzenie drzwi zwnętrznych wskutek włamania</t>
  </si>
  <si>
    <t>Uszkodzenie slupa typu WILK i oprawy oświetleniowej prawdopodobnie wskutek uderzenia przez pojazd mechaniczny</t>
  </si>
  <si>
    <t>Uszkodzenie ogrodzenia (wyłamanie z zawiasów bramy metalowej i wyłamaniu z zawiasów furtki metalowej) wskutek wandalizmu dok. przez nieznanych sprawców</t>
  </si>
  <si>
    <t>Uszkodzenie pojazdu na drodze</t>
  </si>
  <si>
    <t>Uszkodzenie wiaty przystankowej wskutek uderzenia przez autobus ruszający z przystanku - przyczyną jest oblodzona jezdnia</t>
  </si>
  <si>
    <t>Kradzież kamery monitoringu zewnętrznego budynku szkoły przez nieznanych sprawców</t>
  </si>
  <si>
    <t>Uszkodzenie pojazdu na drodze wskutek kolizji z innym pojazdem</t>
  </si>
  <si>
    <t>OC dróg</t>
  </si>
  <si>
    <t>uszkodzenie paneli ogrodzeniowych</t>
  </si>
  <si>
    <t>stłuczenie szyby</t>
  </si>
  <si>
    <t>Zalanie hali sportowej podczas burzy połączonej z ulewą i gradobiciem</t>
  </si>
  <si>
    <t>zniszczenie słupa, oprawy oświetleniowej oraz płotu prawdopodobnie przez pojazd</t>
  </si>
  <si>
    <t>Zalanie pomieszczenia portierni oraz korytarza wskutek opadów deszczu</t>
  </si>
  <si>
    <t>zalanie pomieszczeń oraz zwarcie w głównej rodzielni prądu wskutek intensywnych opadów deszczu</t>
  </si>
  <si>
    <t>zalanie pomieszczeń wskutek opadów deszczu</t>
  </si>
  <si>
    <t>uszkodzenie ogrodzenia z płyt betonowych wskutek upadku drzewa</t>
  </si>
  <si>
    <t>pęknięcie szyby w oknie</t>
  </si>
  <si>
    <t>pęknięcie szyby w drzwiach</t>
  </si>
  <si>
    <t>kradzież 10 kratek ściekowych</t>
  </si>
  <si>
    <t>03.09.2015</t>
  </si>
  <si>
    <t>23.01.2015</t>
  </si>
  <si>
    <t>25.04.2015</t>
  </si>
  <si>
    <t>09.10.2014</t>
  </si>
  <si>
    <t>16.08.2015</t>
  </si>
  <si>
    <t>16.01.2015</t>
  </si>
  <si>
    <t>11.08.2015</t>
  </si>
  <si>
    <t>20.12.2014</t>
  </si>
  <si>
    <t>30.09.2014</t>
  </si>
  <si>
    <t>16.11.2014</t>
  </si>
  <si>
    <t>03.10.2014</t>
  </si>
  <si>
    <t>04.02.2015</t>
  </si>
  <si>
    <t>08.01.2015</t>
  </si>
  <si>
    <t>20.11.2014</t>
  </si>
  <si>
    <t>09.05.2015</t>
  </si>
  <si>
    <t>04.07.2015</t>
  </si>
  <si>
    <t>06..02.2015</t>
  </si>
  <si>
    <t>31.07.2015</t>
  </si>
  <si>
    <t>06.02.2015</t>
  </si>
  <si>
    <t>24.09.2014</t>
  </si>
  <si>
    <t>18.11.2014</t>
  </si>
  <si>
    <t>12.11.2014</t>
  </si>
  <si>
    <t>11.02.2015</t>
  </si>
  <si>
    <t>23.12.2014</t>
  </si>
  <si>
    <t>23.11.2014</t>
  </si>
  <si>
    <t>03.06.2017</t>
  </si>
  <si>
    <t>18.000</t>
  </si>
  <si>
    <t>12.500</t>
  </si>
  <si>
    <t>7.490</t>
  </si>
  <si>
    <t>16.000</t>
  </si>
  <si>
    <t>17.600</t>
  </si>
  <si>
    <t>3.300</t>
  </si>
  <si>
    <t>4.300</t>
  </si>
  <si>
    <t>2.886</t>
  </si>
  <si>
    <t>4.070</t>
  </si>
  <si>
    <t>2.955</t>
  </si>
  <si>
    <t>8.400</t>
  </si>
  <si>
    <t>6.800</t>
  </si>
  <si>
    <t>3.500</t>
  </si>
  <si>
    <t>1.950</t>
  </si>
  <si>
    <t>1.445</t>
  </si>
  <si>
    <t>2.035</t>
  </si>
  <si>
    <t>15.600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</si>
</sst>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\ &quot;zł&quot;;[Red]#,##0.00\ &quot;zł&quot;"/>
    <numFmt numFmtId="182" formatCode="yy/mm/dd"/>
    <numFmt numFmtId="183" formatCode="yy/mm/dd;@"/>
    <numFmt numFmtId="184" formatCode="d/mm/yyyy"/>
    <numFmt numFmtId="185" formatCode="d\.mm\.yyyy"/>
    <numFmt numFmtId="186" formatCode="[$-415]General"/>
    <numFmt numFmtId="187" formatCode="#,##0.00&quot; zł&quot;"/>
    <numFmt numFmtId="188" formatCode="dd/mm/yyyy"/>
    <numFmt numFmtId="189" formatCode="#,##0.00&quot; zł&quot;;[Red]\-#,##0.00&quot; zł&quot;"/>
    <numFmt numFmtId="190" formatCode="#,##0.00;[Red]#,##0.00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1"/>
      <name val="Calibri"/>
      <family val="2"/>
    </font>
    <font>
      <b/>
      <sz val="10"/>
      <color indexed="60"/>
      <name val="Arial"/>
      <family val="2"/>
    </font>
    <font>
      <b/>
      <u val="single"/>
      <sz val="10"/>
      <name val="Arial"/>
      <family val="2"/>
    </font>
    <font>
      <sz val="10"/>
      <color indexed="8"/>
      <name val="Arial CE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1" fillId="0" borderId="0">
      <alignment/>
      <protection/>
    </xf>
    <xf numFmtId="0" fontId="21" fillId="0" borderId="0">
      <alignment/>
      <protection/>
    </xf>
    <xf numFmtId="186" fontId="21" fillId="0" borderId="0">
      <alignment/>
      <protection/>
    </xf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168" fontId="1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8" fontId="12" fillId="0" borderId="13" xfId="0" applyNumberFormat="1" applyFont="1" applyFill="1" applyBorder="1" applyAlignment="1">
      <alignment horizontal="center" vertical="center" wrapText="1"/>
    </xf>
    <xf numFmtId="168" fontId="12" fillId="0" borderId="14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0" fillId="0" borderId="0" xfId="0" applyNumberFormat="1" applyFont="1" applyFill="1" applyAlignment="1">
      <alignment horizontal="right" vertical="center"/>
    </xf>
    <xf numFmtId="168" fontId="0" fillId="0" borderId="10" xfId="0" applyNumberFormat="1" applyFill="1" applyBorder="1" applyAlignment="1">
      <alignment vertical="center"/>
    </xf>
    <xf numFmtId="168" fontId="0" fillId="0" borderId="0" xfId="0" applyNumberFormat="1" applyFill="1" applyAlignment="1">
      <alignment/>
    </xf>
    <xf numFmtId="168" fontId="0" fillId="0" borderId="15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168" fontId="0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4" fontId="0" fillId="32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168" fontId="0" fillId="32" borderId="10" xfId="0" applyNumberFormat="1" applyFont="1" applyFill="1" applyBorder="1" applyAlignment="1">
      <alignment horizontal="right" vertical="center" wrapText="1"/>
    </xf>
    <xf numFmtId="7" fontId="0" fillId="0" borderId="10" xfId="68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168" fontId="0" fillId="0" borderId="10" xfId="57" applyNumberFormat="1" applyFont="1" applyBorder="1" applyAlignment="1">
      <alignment horizontal="right" vertical="center" wrapText="1"/>
      <protection/>
    </xf>
    <xf numFmtId="0" fontId="0" fillId="0" borderId="15" xfId="0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168" fontId="0" fillId="0" borderId="10" xfId="68" applyNumberFormat="1" applyFont="1" applyBorder="1" applyAlignment="1">
      <alignment horizontal="right" vertical="center"/>
    </xf>
    <xf numFmtId="0" fontId="1" fillId="32" borderId="10" xfId="0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14" fontId="0" fillId="32" borderId="10" xfId="0" applyNumberFormat="1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14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2" borderId="15" xfId="0" applyFont="1" applyFill="1" applyBorder="1" applyAlignment="1">
      <alignment vertical="center" wrapText="1"/>
    </xf>
    <xf numFmtId="0" fontId="0" fillId="32" borderId="17" xfId="0" applyFont="1" applyFill="1" applyBorder="1" applyAlignment="1">
      <alignment horizontal="center" vertical="center" wrapText="1"/>
    </xf>
    <xf numFmtId="168" fontId="0" fillId="32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4" fontId="0" fillId="0" borderId="11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right" vertical="center"/>
    </xf>
    <xf numFmtId="168" fontId="0" fillId="0" borderId="11" xfId="0" applyNumberFormat="1" applyFont="1" applyBorder="1" applyAlignment="1">
      <alignment horizontal="right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68" fontId="1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68" fontId="12" fillId="0" borderId="1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 wrapText="1"/>
    </xf>
    <xf numFmtId="14" fontId="14" fillId="32" borderId="11" xfId="0" applyNumberFormat="1" applyFont="1" applyFill="1" applyBorder="1" applyAlignment="1">
      <alignment horizontal="center" vertical="center" wrapText="1"/>
    </xf>
    <xf numFmtId="168" fontId="0" fillId="0" borderId="10" xfId="74" applyNumberFormat="1" applyFont="1" applyBorder="1" applyAlignment="1">
      <alignment horizontal="right" vertical="center" wrapText="1"/>
    </xf>
    <xf numFmtId="168" fontId="0" fillId="0" borderId="10" xfId="74" applyNumberFormat="1" applyFont="1" applyFill="1" applyBorder="1" applyAlignment="1">
      <alignment horizontal="right"/>
    </xf>
    <xf numFmtId="168" fontId="0" fillId="0" borderId="10" xfId="74" applyNumberFormat="1" applyFont="1" applyFill="1" applyBorder="1" applyAlignment="1">
      <alignment horizontal="right" vertical="center" wrapText="1"/>
    </xf>
    <xf numFmtId="168" fontId="0" fillId="32" borderId="10" xfId="74" applyNumberFormat="1" applyFont="1" applyFill="1" applyBorder="1" applyAlignment="1">
      <alignment horizontal="right" vertical="center" wrapText="1"/>
    </xf>
    <xf numFmtId="168" fontId="0" fillId="0" borderId="11" xfId="0" applyNumberFormat="1" applyFont="1" applyFill="1" applyBorder="1" applyAlignment="1">
      <alignment vertical="center" wrapText="1"/>
    </xf>
    <xf numFmtId="168" fontId="1" fillId="35" borderId="10" xfId="0" applyNumberFormat="1" applyFont="1" applyFill="1" applyBorder="1" applyAlignment="1">
      <alignment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8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168" fontId="1" fillId="35" borderId="10" xfId="0" applyNumberFormat="1" applyFont="1" applyFill="1" applyBorder="1" applyAlignment="1">
      <alignment horizontal="right" vertical="center" wrapText="1"/>
    </xf>
    <xf numFmtId="4" fontId="0" fillId="35" borderId="14" xfId="0" applyNumberFormat="1" applyFont="1" applyFill="1" applyBorder="1" applyAlignment="1">
      <alignment vertical="center" wrapText="1"/>
    </xf>
    <xf numFmtId="0" fontId="12" fillId="35" borderId="14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0" borderId="10" xfId="57" applyFont="1" applyBorder="1" applyAlignment="1">
      <alignment horizontal="center" vertical="center" wrapText="1"/>
      <protection/>
    </xf>
    <xf numFmtId="168" fontId="0" fillId="0" borderId="10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168" fontId="1" fillId="35" borderId="14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7" fontId="0" fillId="0" borderId="11" xfId="68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12" fillId="35" borderId="17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6" borderId="0" xfId="0" applyFont="1" applyFill="1" applyAlignment="1">
      <alignment/>
    </xf>
    <xf numFmtId="168" fontId="0" fillId="0" borderId="10" xfId="0" applyNumberFormat="1" applyFont="1" applyFill="1" applyBorder="1" applyAlignment="1">
      <alignment vertical="center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8" fontId="0" fillId="0" borderId="0" xfId="0" applyNumberFormat="1" applyFont="1" applyAlignment="1">
      <alignment/>
    </xf>
    <xf numFmtId="0" fontId="0" fillId="35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10" xfId="57" applyFont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168" fontId="0" fillId="0" borderId="11" xfId="74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68" fontId="1" fillId="37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57" applyFont="1" applyFill="1" applyBorder="1" applyAlignment="1">
      <alignment horizontal="center" vertical="center" wrapText="1"/>
      <protection/>
    </xf>
    <xf numFmtId="44" fontId="0" fillId="0" borderId="10" xfId="57" applyNumberFormat="1" applyFont="1" applyFill="1" applyBorder="1" applyAlignment="1">
      <alignment horizontal="right" vertical="center" wrapText="1"/>
      <protection/>
    </xf>
    <xf numFmtId="4" fontId="12" fillId="0" borderId="10" xfId="57" applyNumberFormat="1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0" fillId="0" borderId="15" xfId="57" applyFont="1" applyFill="1" applyBorder="1" applyAlignment="1">
      <alignment horizontal="center" vertical="center" wrapText="1"/>
      <protection/>
    </xf>
    <xf numFmtId="44" fontId="0" fillId="0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168" fontId="0" fillId="34" borderId="21" xfId="0" applyNumberFormat="1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8" fontId="1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8" fontId="0" fillId="0" borderId="0" xfId="0" applyNumberFormat="1" applyFont="1" applyAlignment="1">
      <alignment horizontal="left" vertical="center"/>
    </xf>
    <xf numFmtId="168" fontId="0" fillId="0" borderId="0" xfId="0" applyNumberFormat="1" applyFont="1" applyAlignment="1">
      <alignment horizontal="right" vertical="center"/>
    </xf>
    <xf numFmtId="0" fontId="0" fillId="34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4" fontId="18" fillId="0" borderId="18" xfId="0" applyNumberFormat="1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168" fontId="14" fillId="37" borderId="28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44" fontId="0" fillId="0" borderId="20" xfId="0" applyNumberFormat="1" applyFont="1" applyFill="1" applyBorder="1" applyAlignment="1">
      <alignment horizontal="right" vertical="center" wrapText="1"/>
    </xf>
    <xf numFmtId="44" fontId="18" fillId="0" borderId="18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57" applyFont="1" applyFill="1" applyBorder="1" applyAlignment="1">
      <alignment horizontal="left" vertical="center" wrapText="1"/>
      <protection/>
    </xf>
    <xf numFmtId="0" fontId="0" fillId="32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168" fontId="0" fillId="0" borderId="11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vertical="center"/>
    </xf>
    <xf numFmtId="8" fontId="0" fillId="0" borderId="10" xfId="0" applyNumberFormat="1" applyFont="1" applyFill="1" applyBorder="1" applyAlignment="1">
      <alignment horizontal="right" vertical="center" wrapText="1"/>
    </xf>
    <xf numFmtId="8" fontId="0" fillId="0" borderId="10" xfId="0" applyNumberFormat="1" applyFont="1" applyBorder="1" applyAlignment="1">
      <alignment horizontal="right" vertical="center" wrapText="1"/>
    </xf>
    <xf numFmtId="8" fontId="0" fillId="0" borderId="10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/>
    </xf>
    <xf numFmtId="44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8" fontId="0" fillId="0" borderId="10" xfId="68" applyNumberFormat="1" applyFont="1" applyFill="1" applyBorder="1" applyAlignment="1">
      <alignment horizontal="right" vertical="center"/>
    </xf>
    <xf numFmtId="8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center"/>
    </xf>
    <xf numFmtId="168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168" fontId="1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/>
    </xf>
    <xf numFmtId="168" fontId="0" fillId="0" borderId="10" xfId="68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168" fontId="1" fillId="3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4" fontId="1" fillId="35" borderId="10" xfId="0" applyNumberFormat="1" applyFont="1" applyFill="1" applyBorder="1" applyAlignment="1">
      <alignment vertical="center" wrapText="1"/>
    </xf>
    <xf numFmtId="8" fontId="1" fillId="35" borderId="10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68" fontId="0" fillId="0" borderId="18" xfId="0" applyNumberFormat="1" applyFont="1" applyFill="1" applyBorder="1" applyAlignment="1">
      <alignment horizontal="right" vertical="center" wrapText="1"/>
    </xf>
    <xf numFmtId="8" fontId="0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44" fontId="0" fillId="0" borderId="20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8" fontId="0" fillId="0" borderId="15" xfId="0" applyNumberFormat="1" applyFont="1" applyFill="1" applyBorder="1" applyAlignment="1">
      <alignment horizontal="right" vertical="center"/>
    </xf>
    <xf numFmtId="8" fontId="0" fillId="0" borderId="11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68" fontId="12" fillId="0" borderId="20" xfId="0" applyNumberFormat="1" applyFont="1" applyFill="1" applyBorder="1" applyAlignment="1">
      <alignment horizontal="center" vertical="center" wrapText="1"/>
    </xf>
    <xf numFmtId="168" fontId="12" fillId="0" borderId="11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vertical="center" wrapText="1"/>
    </xf>
    <xf numFmtId="0" fontId="1" fillId="34" borderId="21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34" borderId="14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14" fillId="0" borderId="0" xfId="0" applyFont="1" applyAlignment="1">
      <alignment horizontal="center" wrapText="1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Currency" xfId="44"/>
    <cellStyle name="Excel Built-in Normal" xfId="45"/>
    <cellStyle name="Excel Built-in Normal 2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2 2" xfId="56"/>
    <cellStyle name="Normalny 3" xfId="57"/>
    <cellStyle name="Normalny 4" xfId="58"/>
    <cellStyle name="Normalny 5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2 2" xfId="71"/>
    <cellStyle name="Walutowy 3" xfId="72"/>
    <cellStyle name="Walutowy 4" xfId="73"/>
    <cellStyle name="Walutowy 5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167</xdr:row>
      <xdr:rowOff>0</xdr:rowOff>
    </xdr:from>
    <xdr:to>
      <xdr:col>2</xdr:col>
      <xdr:colOff>0</xdr:colOff>
      <xdr:row>167</xdr:row>
      <xdr:rowOff>0</xdr:rowOff>
    </xdr:to>
    <xdr:sp>
      <xdr:nvSpPr>
        <xdr:cNvPr id="1" name="Line 1"/>
        <xdr:cNvSpPr>
          <a:spLocks/>
        </xdr:cNvSpPr>
      </xdr:nvSpPr>
      <xdr:spPr>
        <a:xfrm>
          <a:off x="3543300" y="413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228600</xdr:rowOff>
    </xdr:from>
    <xdr:to>
      <xdr:col>2</xdr:col>
      <xdr:colOff>0</xdr:colOff>
      <xdr:row>35</xdr:row>
      <xdr:rowOff>0</xdr:rowOff>
    </xdr:to>
    <xdr:sp>
      <xdr:nvSpPr>
        <xdr:cNvPr id="2" name="Line 1"/>
        <xdr:cNvSpPr>
          <a:spLocks/>
        </xdr:cNvSpPr>
      </xdr:nvSpPr>
      <xdr:spPr>
        <a:xfrm>
          <a:off x="35433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="60" zoomScalePageLayoutView="0" workbookViewId="0" topLeftCell="A1">
      <selection activeCell="A8" sqref="A8:IV8"/>
    </sheetView>
  </sheetViews>
  <sheetFormatPr defaultColWidth="9.140625" defaultRowHeight="12.75"/>
  <cols>
    <col min="1" max="1" width="4.8515625" style="162" customWidth="1"/>
    <col min="2" max="2" width="28.140625" style="162" customWidth="1"/>
    <col min="3" max="3" width="33.7109375" style="162" customWidth="1"/>
    <col min="4" max="4" width="17.421875" style="162" customWidth="1"/>
    <col min="5" max="5" width="22.57421875" style="162" customWidth="1"/>
    <col min="6" max="6" width="21.57421875" style="162" customWidth="1"/>
    <col min="7" max="7" width="31.421875" style="162" customWidth="1"/>
    <col min="8" max="8" width="13.140625" style="162" customWidth="1"/>
    <col min="9" max="9" width="15.00390625" style="162" customWidth="1"/>
    <col min="10" max="10" width="19.7109375" style="162" customWidth="1"/>
    <col min="11" max="11" width="24.8515625" style="162" customWidth="1"/>
    <col min="12" max="12" width="18.8515625" style="162" customWidth="1"/>
    <col min="13" max="13" width="24.8515625" style="162" customWidth="1"/>
    <col min="14" max="16384" width="9.140625" style="162" customWidth="1"/>
  </cols>
  <sheetData>
    <row r="1" ht="12.75">
      <c r="B1" s="163" t="s">
        <v>791</v>
      </c>
    </row>
    <row r="3" spans="1:13" ht="76.5">
      <c r="A3" s="278" t="s">
        <v>284</v>
      </c>
      <c r="B3" s="278" t="s">
        <v>271</v>
      </c>
      <c r="C3" s="278" t="s">
        <v>792</v>
      </c>
      <c r="D3" s="278" t="s">
        <v>272</v>
      </c>
      <c r="E3" s="278" t="s">
        <v>273</v>
      </c>
      <c r="F3" s="278" t="s">
        <v>269</v>
      </c>
      <c r="G3" s="278" t="s">
        <v>793</v>
      </c>
      <c r="H3" s="278" t="s">
        <v>274</v>
      </c>
      <c r="I3" s="278" t="s">
        <v>794</v>
      </c>
      <c r="J3" s="278" t="s">
        <v>795</v>
      </c>
      <c r="K3" s="278" t="s">
        <v>796</v>
      </c>
      <c r="L3" s="278" t="s">
        <v>797</v>
      </c>
      <c r="M3" s="278" t="s">
        <v>798</v>
      </c>
    </row>
    <row r="4" spans="1:13" s="166" customFormat="1" ht="45" customHeight="1">
      <c r="A4" s="164">
        <v>1</v>
      </c>
      <c r="B4" s="98" t="s">
        <v>299</v>
      </c>
      <c r="C4" s="165" t="s">
        <v>801</v>
      </c>
      <c r="D4" s="36" t="s">
        <v>431</v>
      </c>
      <c r="E4" s="35" t="s">
        <v>162</v>
      </c>
      <c r="F4" s="36" t="s">
        <v>799</v>
      </c>
      <c r="G4" s="3" t="s">
        <v>803</v>
      </c>
      <c r="H4" s="26">
        <v>22</v>
      </c>
      <c r="I4" s="26" t="s">
        <v>799</v>
      </c>
      <c r="J4" s="165" t="s">
        <v>802</v>
      </c>
      <c r="K4" s="273" t="s">
        <v>166</v>
      </c>
      <c r="L4" s="274">
        <v>24330332.35</v>
      </c>
      <c r="M4" s="165" t="s">
        <v>804</v>
      </c>
    </row>
    <row r="5" spans="1:13" s="166" customFormat="1" ht="25.5" customHeight="1">
      <c r="A5" s="164">
        <v>2</v>
      </c>
      <c r="B5" s="98" t="s">
        <v>300</v>
      </c>
      <c r="C5" s="165" t="s">
        <v>805</v>
      </c>
      <c r="D5" s="36" t="s">
        <v>163</v>
      </c>
      <c r="E5" s="35">
        <v>632002656</v>
      </c>
      <c r="F5" s="36" t="s">
        <v>349</v>
      </c>
      <c r="G5" s="165" t="s">
        <v>800</v>
      </c>
      <c r="H5" s="26">
        <v>9</v>
      </c>
      <c r="I5" s="26" t="s">
        <v>799</v>
      </c>
      <c r="J5" s="164" t="s">
        <v>799</v>
      </c>
      <c r="K5" s="26" t="s">
        <v>799</v>
      </c>
      <c r="L5" s="168">
        <v>2217039</v>
      </c>
      <c r="M5" s="164" t="s">
        <v>799</v>
      </c>
    </row>
    <row r="6" spans="1:13" s="166" customFormat="1" ht="60" customHeight="1">
      <c r="A6" s="164">
        <v>3</v>
      </c>
      <c r="B6" s="98" t="s">
        <v>301</v>
      </c>
      <c r="C6" s="165" t="s">
        <v>807</v>
      </c>
      <c r="D6" s="211" t="s">
        <v>164</v>
      </c>
      <c r="E6" s="36">
        <v>639622860</v>
      </c>
      <c r="F6" s="3" t="s">
        <v>540</v>
      </c>
      <c r="G6" s="260" t="s">
        <v>806</v>
      </c>
      <c r="H6" s="26">
        <v>55</v>
      </c>
      <c r="I6" s="26">
        <v>467</v>
      </c>
      <c r="J6" s="164" t="s">
        <v>808</v>
      </c>
      <c r="K6" s="164" t="s">
        <v>643</v>
      </c>
      <c r="L6" s="275">
        <v>3649566</v>
      </c>
      <c r="M6" s="164" t="s">
        <v>799</v>
      </c>
    </row>
    <row r="7" spans="1:14" s="167" customFormat="1" ht="56.25" customHeight="1">
      <c r="A7" s="164">
        <v>4</v>
      </c>
      <c r="B7" s="98" t="s">
        <v>302</v>
      </c>
      <c r="C7" s="165" t="s">
        <v>809</v>
      </c>
      <c r="D7" s="36" t="s">
        <v>361</v>
      </c>
      <c r="E7" s="36">
        <v>639622876</v>
      </c>
      <c r="F7" s="37" t="s">
        <v>362</v>
      </c>
      <c r="G7" s="165" t="s">
        <v>810</v>
      </c>
      <c r="H7" s="26">
        <v>65</v>
      </c>
      <c r="I7" s="26">
        <v>581</v>
      </c>
      <c r="J7" s="164" t="s">
        <v>808</v>
      </c>
      <c r="K7" s="164" t="s">
        <v>643</v>
      </c>
      <c r="L7" s="168">
        <v>3997567</v>
      </c>
      <c r="M7" s="164" t="s">
        <v>799</v>
      </c>
      <c r="N7" s="166"/>
    </row>
    <row r="8" spans="1:13" s="166" customFormat="1" ht="84" customHeight="1">
      <c r="A8" s="164">
        <v>5</v>
      </c>
      <c r="B8" s="98" t="s">
        <v>303</v>
      </c>
      <c r="C8" s="260" t="s">
        <v>160</v>
      </c>
      <c r="D8" s="36" t="s">
        <v>571</v>
      </c>
      <c r="E8" s="35" t="s">
        <v>572</v>
      </c>
      <c r="F8" s="38" t="s">
        <v>573</v>
      </c>
      <c r="G8" s="165" t="s">
        <v>161</v>
      </c>
      <c r="H8" s="26">
        <v>31</v>
      </c>
      <c r="I8" s="26" t="s">
        <v>799</v>
      </c>
      <c r="J8" s="26" t="s">
        <v>799</v>
      </c>
      <c r="K8" s="26" t="s">
        <v>799</v>
      </c>
      <c r="L8" s="258">
        <v>5372429</v>
      </c>
      <c r="M8" s="164" t="s">
        <v>799</v>
      </c>
    </row>
    <row r="9" spans="1:13" s="166" customFormat="1" ht="50.25" customHeight="1">
      <c r="A9" s="164">
        <v>6</v>
      </c>
      <c r="B9" s="52" t="s">
        <v>304</v>
      </c>
      <c r="C9" s="164" t="s">
        <v>811</v>
      </c>
      <c r="D9" s="36" t="s">
        <v>306</v>
      </c>
      <c r="E9" s="35" t="s">
        <v>307</v>
      </c>
      <c r="F9" s="37" t="s">
        <v>308</v>
      </c>
      <c r="G9" s="165" t="s">
        <v>812</v>
      </c>
      <c r="H9" s="26">
        <v>11</v>
      </c>
      <c r="I9" s="26" t="s">
        <v>799</v>
      </c>
      <c r="J9" s="164" t="s">
        <v>808</v>
      </c>
      <c r="K9" s="165" t="s">
        <v>764</v>
      </c>
      <c r="L9" s="261">
        <v>1275614</v>
      </c>
      <c r="M9" s="165" t="s">
        <v>813</v>
      </c>
    </row>
  </sheetData>
  <sheetProtection/>
  <printOptions/>
  <pageMargins left="0.17" right="0.17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7"/>
  <sheetViews>
    <sheetView view="pageBreakPreview" zoomScale="75" zoomScaleNormal="75" zoomScaleSheetLayoutView="75" workbookViewId="0" topLeftCell="A1">
      <selection activeCell="E95" sqref="E95"/>
    </sheetView>
  </sheetViews>
  <sheetFormatPr defaultColWidth="9.140625" defaultRowHeight="12.75"/>
  <cols>
    <col min="1" max="1" width="4.57421875" style="93" customWidth="1"/>
    <col min="2" max="2" width="28.7109375" style="93" customWidth="1"/>
    <col min="3" max="3" width="24.00390625" style="93" customWidth="1"/>
    <col min="4" max="4" width="17.140625" style="93" customWidth="1"/>
    <col min="5" max="5" width="21.57421875" style="222" customWidth="1"/>
    <col min="6" max="6" width="25.421875" style="219" customWidth="1"/>
    <col min="7" max="7" width="19.140625" style="220" customWidth="1"/>
    <col min="8" max="8" width="20.7109375" style="220" customWidth="1"/>
    <col min="9" max="9" width="21.140625" style="94" customWidth="1"/>
    <col min="10" max="10" width="24.00390625" style="100" customWidth="1"/>
    <col min="11" max="11" width="24.57421875" style="100" customWidth="1"/>
    <col min="12" max="14" width="16.140625" style="100" customWidth="1"/>
    <col min="15" max="15" width="4.8515625" style="100" customWidth="1"/>
    <col min="16" max="16" width="19.8515625" style="100" customWidth="1"/>
    <col min="17" max="17" width="41.421875" style="101" customWidth="1"/>
    <col min="18" max="23" width="17.00390625" style="101" customWidth="1"/>
    <col min="24" max="24" width="16.7109375" style="101" customWidth="1"/>
    <col min="25" max="25" width="13.7109375" style="101" customWidth="1"/>
    <col min="26" max="26" width="17.00390625" style="101" customWidth="1"/>
    <col min="27" max="27" width="14.7109375" style="101" customWidth="1"/>
    <col min="28" max="16384" width="9.140625" style="218" customWidth="1"/>
  </cols>
  <sheetData>
    <row r="1" spans="2:5" ht="12.75">
      <c r="B1" s="287" t="s">
        <v>815</v>
      </c>
      <c r="C1" s="287"/>
      <c r="D1" s="288"/>
      <c r="E1" s="288"/>
    </row>
    <row r="2" spans="5:6" ht="12.75">
      <c r="E2" s="221"/>
      <c r="F2" s="93"/>
    </row>
    <row r="3" spans="1:7" ht="12.75">
      <c r="A3" s="289"/>
      <c r="B3" s="290"/>
      <c r="C3" s="290"/>
      <c r="D3" s="290"/>
      <c r="G3" s="217"/>
    </row>
    <row r="4" spans="1:27" s="4" customFormat="1" ht="12.75">
      <c r="A4" s="291" t="s">
        <v>577</v>
      </c>
      <c r="B4" s="291" t="s">
        <v>725</v>
      </c>
      <c r="C4" s="291" t="s">
        <v>726</v>
      </c>
      <c r="D4" s="291" t="s">
        <v>727</v>
      </c>
      <c r="E4" s="291" t="s">
        <v>728</v>
      </c>
      <c r="F4" s="291" t="s">
        <v>729</v>
      </c>
      <c r="G4" s="291" t="s">
        <v>730</v>
      </c>
      <c r="H4" s="292" t="s">
        <v>731</v>
      </c>
      <c r="I4" s="291" t="s">
        <v>270</v>
      </c>
      <c r="J4" s="291" t="s">
        <v>732</v>
      </c>
      <c r="K4" s="291" t="s">
        <v>275</v>
      </c>
      <c r="L4" s="291" t="s">
        <v>578</v>
      </c>
      <c r="M4" s="291"/>
      <c r="N4" s="291"/>
      <c r="O4" s="292" t="s">
        <v>577</v>
      </c>
      <c r="P4" s="291" t="s">
        <v>165</v>
      </c>
      <c r="Q4" s="291" t="s">
        <v>579</v>
      </c>
      <c r="R4" s="291" t="s">
        <v>251</v>
      </c>
      <c r="S4" s="291"/>
      <c r="T4" s="291"/>
      <c r="U4" s="291"/>
      <c r="V4" s="291"/>
      <c r="W4" s="291"/>
      <c r="X4" s="291" t="s">
        <v>839</v>
      </c>
      <c r="Y4" s="291" t="s">
        <v>580</v>
      </c>
      <c r="Z4" s="291" t="s">
        <v>581</v>
      </c>
      <c r="AA4" s="291" t="s">
        <v>582</v>
      </c>
    </row>
    <row r="5" spans="1:27" s="4" customFormat="1" ht="51">
      <c r="A5" s="292"/>
      <c r="B5" s="292"/>
      <c r="C5" s="292"/>
      <c r="D5" s="292"/>
      <c r="E5" s="292"/>
      <c r="F5" s="292"/>
      <c r="G5" s="292"/>
      <c r="H5" s="293"/>
      <c r="I5" s="292"/>
      <c r="J5" s="292"/>
      <c r="K5" s="320"/>
      <c r="L5" s="119" t="s">
        <v>583</v>
      </c>
      <c r="M5" s="119" t="s">
        <v>584</v>
      </c>
      <c r="N5" s="119" t="s">
        <v>585</v>
      </c>
      <c r="O5" s="321"/>
      <c r="P5" s="292"/>
      <c r="Q5" s="292"/>
      <c r="R5" s="119" t="s">
        <v>586</v>
      </c>
      <c r="S5" s="119" t="s">
        <v>587</v>
      </c>
      <c r="T5" s="119" t="s">
        <v>588</v>
      </c>
      <c r="U5" s="119" t="s">
        <v>589</v>
      </c>
      <c r="V5" s="119" t="s">
        <v>590</v>
      </c>
      <c r="W5" s="119" t="s">
        <v>591</v>
      </c>
      <c r="X5" s="292"/>
      <c r="Y5" s="292"/>
      <c r="Z5" s="292"/>
      <c r="AA5" s="292"/>
    </row>
    <row r="6" spans="1:27" ht="23.25" customHeight="1">
      <c r="A6" s="296" t="s">
        <v>305</v>
      </c>
      <c r="B6" s="296"/>
      <c r="C6" s="296"/>
      <c r="D6" s="296"/>
      <c r="E6" s="296"/>
      <c r="F6" s="296"/>
      <c r="G6" s="174"/>
      <c r="H6" s="223"/>
      <c r="I6" s="175"/>
      <c r="J6" s="176"/>
      <c r="K6" s="176"/>
      <c r="L6" s="176"/>
      <c r="M6" s="176"/>
      <c r="N6" s="176"/>
      <c r="O6" s="176"/>
      <c r="P6" s="176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8"/>
    </row>
    <row r="7" spans="1:27" s="4" customFormat="1" ht="38.25">
      <c r="A7" s="2">
        <v>1</v>
      </c>
      <c r="B7" s="238" t="s">
        <v>364</v>
      </c>
      <c r="C7" s="2" t="s">
        <v>669</v>
      </c>
      <c r="D7" s="139" t="s">
        <v>660</v>
      </c>
      <c r="E7" s="116" t="s">
        <v>659</v>
      </c>
      <c r="F7" s="2" t="s">
        <v>659</v>
      </c>
      <c r="G7" s="239" t="s">
        <v>814</v>
      </c>
      <c r="H7" s="257">
        <v>219000</v>
      </c>
      <c r="I7" s="118" t="s">
        <v>668</v>
      </c>
      <c r="J7" s="116" t="s">
        <v>425</v>
      </c>
      <c r="K7" s="92" t="s">
        <v>407</v>
      </c>
      <c r="L7" s="2" t="s">
        <v>592</v>
      </c>
      <c r="M7" s="2" t="s">
        <v>593</v>
      </c>
      <c r="N7" s="2" t="s">
        <v>594</v>
      </c>
      <c r="O7" s="2">
        <v>1</v>
      </c>
      <c r="P7" s="86"/>
      <c r="Q7" s="2" t="s">
        <v>733</v>
      </c>
      <c r="R7" s="2" t="s">
        <v>632</v>
      </c>
      <c r="S7" s="2" t="s">
        <v>633</v>
      </c>
      <c r="T7" s="2" t="s">
        <v>634</v>
      </c>
      <c r="U7" s="2" t="s">
        <v>634</v>
      </c>
      <c r="V7" s="2" t="s">
        <v>633</v>
      </c>
      <c r="W7" s="2" t="s">
        <v>619</v>
      </c>
      <c r="X7" s="2">
        <v>77.59</v>
      </c>
      <c r="Y7" s="2">
        <v>1</v>
      </c>
      <c r="Z7" s="2" t="s">
        <v>659</v>
      </c>
      <c r="AA7" s="2" t="s">
        <v>659</v>
      </c>
    </row>
    <row r="8" spans="1:27" s="4" customFormat="1" ht="165" customHeight="1">
      <c r="A8" s="3">
        <v>2</v>
      </c>
      <c r="B8" s="240" t="s">
        <v>365</v>
      </c>
      <c r="C8" s="3" t="s">
        <v>670</v>
      </c>
      <c r="D8" s="3" t="s">
        <v>660</v>
      </c>
      <c r="E8" s="26" t="s">
        <v>659</v>
      </c>
      <c r="F8" s="2" t="s">
        <v>659</v>
      </c>
      <c r="G8" s="38">
        <v>1977</v>
      </c>
      <c r="H8" s="257">
        <v>1460000</v>
      </c>
      <c r="I8" s="23" t="s">
        <v>668</v>
      </c>
      <c r="J8" s="3" t="s">
        <v>426</v>
      </c>
      <c r="K8" s="89" t="s">
        <v>407</v>
      </c>
      <c r="L8" s="3" t="s">
        <v>595</v>
      </c>
      <c r="M8" s="3" t="s">
        <v>596</v>
      </c>
      <c r="N8" s="3" t="s">
        <v>597</v>
      </c>
      <c r="O8" s="3">
        <v>2</v>
      </c>
      <c r="P8" s="1"/>
      <c r="Q8" s="3" t="s">
        <v>734</v>
      </c>
      <c r="R8" s="2" t="s">
        <v>632</v>
      </c>
      <c r="S8" s="2" t="s">
        <v>633</v>
      </c>
      <c r="T8" s="2" t="s">
        <v>633</v>
      </c>
      <c r="U8" s="2" t="s">
        <v>633</v>
      </c>
      <c r="V8" s="2" t="s">
        <v>633</v>
      </c>
      <c r="W8" s="2" t="s">
        <v>633</v>
      </c>
      <c r="X8" s="3">
        <v>517.3</v>
      </c>
      <c r="Y8" s="3">
        <v>2</v>
      </c>
      <c r="Z8" s="2" t="s">
        <v>659</v>
      </c>
      <c r="AA8" s="2" t="s">
        <v>659</v>
      </c>
    </row>
    <row r="9" spans="1:27" s="4" customFormat="1" ht="25.5">
      <c r="A9" s="3">
        <v>3</v>
      </c>
      <c r="B9" s="240" t="s">
        <v>366</v>
      </c>
      <c r="C9" s="3" t="s">
        <v>671</v>
      </c>
      <c r="D9" s="3" t="s">
        <v>660</v>
      </c>
      <c r="E9" s="26" t="s">
        <v>659</v>
      </c>
      <c r="F9" s="2" t="s">
        <v>659</v>
      </c>
      <c r="G9" s="38" t="s">
        <v>395</v>
      </c>
      <c r="H9" s="257">
        <v>198000</v>
      </c>
      <c r="I9" s="23" t="s">
        <v>668</v>
      </c>
      <c r="J9" s="26"/>
      <c r="K9" s="89" t="s">
        <v>408</v>
      </c>
      <c r="L9" s="3" t="s">
        <v>598</v>
      </c>
      <c r="M9" s="3" t="s">
        <v>599</v>
      </c>
      <c r="N9" s="3" t="s">
        <v>600</v>
      </c>
      <c r="O9" s="3">
        <v>3</v>
      </c>
      <c r="P9" s="1"/>
      <c r="Q9" s="3" t="s">
        <v>735</v>
      </c>
      <c r="R9" s="2" t="s">
        <v>632</v>
      </c>
      <c r="S9" s="2" t="s">
        <v>633</v>
      </c>
      <c r="T9" s="2" t="s">
        <v>634</v>
      </c>
      <c r="U9" s="2" t="s">
        <v>633</v>
      </c>
      <c r="V9" s="3" t="s">
        <v>636</v>
      </c>
      <c r="W9" s="3" t="s">
        <v>619</v>
      </c>
      <c r="X9" s="3">
        <v>64.21</v>
      </c>
      <c r="Y9" s="3">
        <v>1</v>
      </c>
      <c r="Z9" s="2" t="s">
        <v>659</v>
      </c>
      <c r="AA9" s="2" t="s">
        <v>659</v>
      </c>
    </row>
    <row r="10" spans="1:27" s="4" customFormat="1" ht="175.5" customHeight="1">
      <c r="A10" s="3">
        <v>4</v>
      </c>
      <c r="B10" s="240" t="s">
        <v>367</v>
      </c>
      <c r="C10" s="3" t="s">
        <v>736</v>
      </c>
      <c r="D10" s="3" t="s">
        <v>660</v>
      </c>
      <c r="E10" s="26" t="s">
        <v>659</v>
      </c>
      <c r="F10" s="2" t="s">
        <v>659</v>
      </c>
      <c r="G10" s="38" t="s">
        <v>396</v>
      </c>
      <c r="H10" s="257">
        <v>325000</v>
      </c>
      <c r="I10" s="23" t="s">
        <v>668</v>
      </c>
      <c r="J10" s="26" t="s">
        <v>737</v>
      </c>
      <c r="K10" s="89" t="s">
        <v>407</v>
      </c>
      <c r="L10" s="3" t="s">
        <v>592</v>
      </c>
      <c r="M10" s="3" t="s">
        <v>593</v>
      </c>
      <c r="N10" s="3" t="s">
        <v>600</v>
      </c>
      <c r="O10" s="3">
        <v>4</v>
      </c>
      <c r="P10" s="1"/>
      <c r="Q10" s="3" t="s">
        <v>738</v>
      </c>
      <c r="R10" s="2" t="s">
        <v>632</v>
      </c>
      <c r="S10" s="2" t="s">
        <v>633</v>
      </c>
      <c r="T10" s="2" t="s">
        <v>634</v>
      </c>
      <c r="U10" s="2" t="s">
        <v>634</v>
      </c>
      <c r="V10" s="2" t="s">
        <v>634</v>
      </c>
      <c r="W10" s="2" t="s">
        <v>634</v>
      </c>
      <c r="X10" s="3">
        <v>102.53</v>
      </c>
      <c r="Y10" s="3">
        <v>1</v>
      </c>
      <c r="Z10" s="2" t="s">
        <v>659</v>
      </c>
      <c r="AA10" s="2" t="s">
        <v>659</v>
      </c>
    </row>
    <row r="11" spans="1:27" s="4" customFormat="1" ht="38.25">
      <c r="A11" s="3">
        <v>5</v>
      </c>
      <c r="B11" s="240" t="s">
        <v>368</v>
      </c>
      <c r="C11" s="3" t="s">
        <v>672</v>
      </c>
      <c r="D11" s="3" t="s">
        <v>660</v>
      </c>
      <c r="E11" s="26" t="s">
        <v>659</v>
      </c>
      <c r="F11" s="2" t="s">
        <v>659</v>
      </c>
      <c r="G11" s="38" t="s">
        <v>397</v>
      </c>
      <c r="H11" s="257">
        <v>251000</v>
      </c>
      <c r="I11" s="23" t="s">
        <v>668</v>
      </c>
      <c r="J11" s="26" t="s">
        <v>427</v>
      </c>
      <c r="K11" s="89" t="s">
        <v>407</v>
      </c>
      <c r="L11" s="3" t="s">
        <v>598</v>
      </c>
      <c r="M11" s="3" t="s">
        <v>601</v>
      </c>
      <c r="N11" s="3" t="s">
        <v>602</v>
      </c>
      <c r="O11" s="3">
        <v>5</v>
      </c>
      <c r="P11" s="1"/>
      <c r="Q11" s="3" t="s">
        <v>739</v>
      </c>
      <c r="R11" s="2" t="s">
        <v>632</v>
      </c>
      <c r="S11" s="3" t="s">
        <v>634</v>
      </c>
      <c r="T11" s="3" t="s">
        <v>634</v>
      </c>
      <c r="U11" s="2" t="s">
        <v>633</v>
      </c>
      <c r="V11" s="2" t="s">
        <v>633</v>
      </c>
      <c r="W11" s="2" t="s">
        <v>633</v>
      </c>
      <c r="X11" s="3">
        <v>89</v>
      </c>
      <c r="Y11" s="3" t="s">
        <v>667</v>
      </c>
      <c r="Z11" s="2" t="s">
        <v>659</v>
      </c>
      <c r="AA11" s="2" t="s">
        <v>659</v>
      </c>
    </row>
    <row r="12" spans="1:27" s="4" customFormat="1" ht="153.75" customHeight="1">
      <c r="A12" s="3">
        <v>6</v>
      </c>
      <c r="B12" s="240" t="s">
        <v>369</v>
      </c>
      <c r="C12" s="3" t="s">
        <v>673</v>
      </c>
      <c r="D12" s="3" t="s">
        <v>660</v>
      </c>
      <c r="E12" s="26" t="s">
        <v>659</v>
      </c>
      <c r="F12" s="2" t="s">
        <v>659</v>
      </c>
      <c r="G12" s="241">
        <v>1994</v>
      </c>
      <c r="H12" s="257">
        <v>1327000</v>
      </c>
      <c r="I12" s="23" t="s">
        <v>668</v>
      </c>
      <c r="J12" s="3" t="s">
        <v>428</v>
      </c>
      <c r="K12" s="89" t="s">
        <v>407</v>
      </c>
      <c r="L12" s="3" t="s">
        <v>603</v>
      </c>
      <c r="M12" s="3" t="s">
        <v>604</v>
      </c>
      <c r="N12" s="3" t="s">
        <v>605</v>
      </c>
      <c r="O12" s="3">
        <v>6</v>
      </c>
      <c r="P12" s="1"/>
      <c r="Q12" s="3" t="s">
        <v>740</v>
      </c>
      <c r="R12" s="2" t="s">
        <v>632</v>
      </c>
      <c r="S12" s="2" t="s">
        <v>634</v>
      </c>
      <c r="T12" s="2" t="s">
        <v>634</v>
      </c>
      <c r="U12" s="2" t="s">
        <v>634</v>
      </c>
      <c r="V12" s="2" t="s">
        <v>633</v>
      </c>
      <c r="W12" s="2" t="s">
        <v>633</v>
      </c>
      <c r="X12" s="3">
        <v>426.14</v>
      </c>
      <c r="Y12" s="3">
        <v>1</v>
      </c>
      <c r="Z12" s="2" t="s">
        <v>659</v>
      </c>
      <c r="AA12" s="2" t="s">
        <v>659</v>
      </c>
    </row>
    <row r="13" spans="1:27" s="4" customFormat="1" ht="129.75" customHeight="1">
      <c r="A13" s="3">
        <v>7</v>
      </c>
      <c r="B13" s="240" t="s">
        <v>370</v>
      </c>
      <c r="C13" s="3" t="s">
        <v>673</v>
      </c>
      <c r="D13" s="3" t="s">
        <v>660</v>
      </c>
      <c r="E13" s="26" t="s">
        <v>659</v>
      </c>
      <c r="F13" s="2" t="s">
        <v>659</v>
      </c>
      <c r="G13" s="241">
        <v>1994</v>
      </c>
      <c r="H13" s="257">
        <v>1120000</v>
      </c>
      <c r="I13" s="23" t="s">
        <v>668</v>
      </c>
      <c r="J13" s="3" t="s">
        <v>428</v>
      </c>
      <c r="K13" s="89" t="s">
        <v>409</v>
      </c>
      <c r="L13" s="3" t="s">
        <v>603</v>
      </c>
      <c r="M13" s="3" t="s">
        <v>604</v>
      </c>
      <c r="N13" s="3" t="s">
        <v>605</v>
      </c>
      <c r="O13" s="3">
        <v>7</v>
      </c>
      <c r="P13" s="1"/>
      <c r="Q13" s="3" t="s">
        <v>742</v>
      </c>
      <c r="R13" s="2" t="s">
        <v>632</v>
      </c>
      <c r="S13" s="2" t="s">
        <v>633</v>
      </c>
      <c r="T13" s="2" t="s">
        <v>634</v>
      </c>
      <c r="U13" s="2" t="s">
        <v>634</v>
      </c>
      <c r="V13" s="3" t="s">
        <v>636</v>
      </c>
      <c r="W13" s="2" t="s">
        <v>633</v>
      </c>
      <c r="X13" s="3">
        <v>359.63</v>
      </c>
      <c r="Y13" s="3">
        <v>1</v>
      </c>
      <c r="Z13" s="2" t="s">
        <v>659</v>
      </c>
      <c r="AA13" s="2" t="s">
        <v>659</v>
      </c>
    </row>
    <row r="14" spans="1:27" s="4" customFormat="1" ht="38.25">
      <c r="A14" s="3">
        <v>8</v>
      </c>
      <c r="B14" s="240" t="s">
        <v>371</v>
      </c>
      <c r="C14" s="3" t="s">
        <v>674</v>
      </c>
      <c r="D14" s="3" t="s">
        <v>660</v>
      </c>
      <c r="E14" s="26" t="s">
        <v>659</v>
      </c>
      <c r="F14" s="2" t="s">
        <v>659</v>
      </c>
      <c r="G14" s="241">
        <v>1996</v>
      </c>
      <c r="H14" s="257">
        <v>165000</v>
      </c>
      <c r="I14" s="23" t="s">
        <v>668</v>
      </c>
      <c r="J14" s="3"/>
      <c r="K14" s="89" t="s">
        <v>407</v>
      </c>
      <c r="L14" s="3" t="s">
        <v>598</v>
      </c>
      <c r="M14" s="3" t="s">
        <v>606</v>
      </c>
      <c r="N14" s="3" t="s">
        <v>607</v>
      </c>
      <c r="O14" s="3">
        <v>8</v>
      </c>
      <c r="P14" s="1"/>
      <c r="Q14" s="3" t="s">
        <v>743</v>
      </c>
      <c r="R14" s="2" t="s">
        <v>632</v>
      </c>
      <c r="S14" s="2" t="s">
        <v>634</v>
      </c>
      <c r="T14" s="2" t="s">
        <v>634</v>
      </c>
      <c r="U14" s="2" t="s">
        <v>634</v>
      </c>
      <c r="V14" s="2" t="s">
        <v>633</v>
      </c>
      <c r="W14" s="2" t="s">
        <v>633</v>
      </c>
      <c r="X14" s="3">
        <v>53.5</v>
      </c>
      <c r="Y14" s="3">
        <v>1</v>
      </c>
      <c r="Z14" s="3" t="s">
        <v>659</v>
      </c>
      <c r="AA14" s="2" t="s">
        <v>659</v>
      </c>
    </row>
    <row r="15" spans="1:27" s="4" customFormat="1" ht="38.25">
      <c r="A15" s="3">
        <v>9</v>
      </c>
      <c r="B15" s="240" t="s">
        <v>371</v>
      </c>
      <c r="C15" s="3" t="s">
        <v>674</v>
      </c>
      <c r="D15" s="3" t="s">
        <v>660</v>
      </c>
      <c r="E15" s="26" t="s">
        <v>659</v>
      </c>
      <c r="F15" s="2" t="s">
        <v>659</v>
      </c>
      <c r="G15" s="241">
        <v>1996</v>
      </c>
      <c r="H15" s="257">
        <v>331000</v>
      </c>
      <c r="I15" s="23" t="s">
        <v>668</v>
      </c>
      <c r="J15" s="26"/>
      <c r="K15" s="89" t="s">
        <v>407</v>
      </c>
      <c r="L15" s="3" t="s">
        <v>598</v>
      </c>
      <c r="M15" s="3" t="s">
        <v>606</v>
      </c>
      <c r="N15" s="3" t="s">
        <v>608</v>
      </c>
      <c r="O15" s="3">
        <v>9</v>
      </c>
      <c r="P15" s="1"/>
      <c r="Q15" s="3" t="s">
        <v>744</v>
      </c>
      <c r="R15" s="2" t="s">
        <v>632</v>
      </c>
      <c r="S15" s="2" t="s">
        <v>634</v>
      </c>
      <c r="T15" s="2" t="s">
        <v>634</v>
      </c>
      <c r="U15" s="2" t="s">
        <v>634</v>
      </c>
      <c r="V15" s="2" t="s">
        <v>634</v>
      </c>
      <c r="W15" s="2" t="s">
        <v>634</v>
      </c>
      <c r="X15" s="3">
        <v>107.41</v>
      </c>
      <c r="Y15" s="3">
        <v>2</v>
      </c>
      <c r="Z15" s="3" t="s">
        <v>660</v>
      </c>
      <c r="AA15" s="2" t="s">
        <v>659</v>
      </c>
    </row>
    <row r="16" spans="1:27" s="4" customFormat="1" ht="51">
      <c r="A16" s="3">
        <v>10</v>
      </c>
      <c r="B16" s="240" t="s">
        <v>372</v>
      </c>
      <c r="C16" s="3" t="s">
        <v>675</v>
      </c>
      <c r="D16" s="3" t="s">
        <v>660</v>
      </c>
      <c r="E16" s="26" t="s">
        <v>659</v>
      </c>
      <c r="F16" s="3" t="s">
        <v>745</v>
      </c>
      <c r="G16" s="241">
        <v>1906</v>
      </c>
      <c r="H16" s="257">
        <v>520000</v>
      </c>
      <c r="I16" s="23" t="s">
        <v>668</v>
      </c>
      <c r="J16" s="26"/>
      <c r="K16" s="89" t="s">
        <v>410</v>
      </c>
      <c r="L16" s="3" t="s">
        <v>598</v>
      </c>
      <c r="M16" s="3" t="s">
        <v>606</v>
      </c>
      <c r="N16" s="3" t="s">
        <v>609</v>
      </c>
      <c r="O16" s="3">
        <v>10</v>
      </c>
      <c r="P16" s="1"/>
      <c r="Q16" s="3" t="s">
        <v>746</v>
      </c>
      <c r="R16" s="3"/>
      <c r="S16" s="2" t="s">
        <v>634</v>
      </c>
      <c r="T16" s="2" t="s">
        <v>634</v>
      </c>
      <c r="U16" s="2" t="s">
        <v>634</v>
      </c>
      <c r="V16" s="2" t="s">
        <v>633</v>
      </c>
      <c r="W16" s="2" t="s">
        <v>633</v>
      </c>
      <c r="X16" s="3">
        <v>160</v>
      </c>
      <c r="Y16" s="3">
        <v>2</v>
      </c>
      <c r="Z16" s="3" t="s">
        <v>659</v>
      </c>
      <c r="AA16" s="2" t="s">
        <v>659</v>
      </c>
    </row>
    <row r="17" spans="1:27" s="4" customFormat="1" ht="51">
      <c r="A17" s="3">
        <v>11</v>
      </c>
      <c r="B17" s="240" t="s">
        <v>373</v>
      </c>
      <c r="C17" s="3" t="s">
        <v>676</v>
      </c>
      <c r="D17" s="3" t="s">
        <v>660</v>
      </c>
      <c r="E17" s="26" t="s">
        <v>659</v>
      </c>
      <c r="F17" s="1" t="s">
        <v>747</v>
      </c>
      <c r="G17" s="241">
        <v>1900</v>
      </c>
      <c r="H17" s="257">
        <v>140000</v>
      </c>
      <c r="I17" s="23" t="s">
        <v>668</v>
      </c>
      <c r="J17" s="26"/>
      <c r="K17" s="89" t="s">
        <v>410</v>
      </c>
      <c r="L17" s="3" t="s">
        <v>598</v>
      </c>
      <c r="M17" s="3" t="s">
        <v>606</v>
      </c>
      <c r="N17" s="3" t="s">
        <v>609</v>
      </c>
      <c r="O17" s="3">
        <v>11</v>
      </c>
      <c r="P17" s="1"/>
      <c r="Q17" s="3"/>
      <c r="R17" s="2" t="s">
        <v>632</v>
      </c>
      <c r="S17" s="2" t="s">
        <v>635</v>
      </c>
      <c r="T17" s="2" t="s">
        <v>634</v>
      </c>
      <c r="U17" s="2" t="s">
        <v>619</v>
      </c>
      <c r="V17" s="2" t="s">
        <v>635</v>
      </c>
      <c r="W17" s="2" t="s">
        <v>619</v>
      </c>
      <c r="X17" s="3">
        <v>88</v>
      </c>
      <c r="Y17" s="3">
        <v>1</v>
      </c>
      <c r="Z17" s="3" t="s">
        <v>659</v>
      </c>
      <c r="AA17" s="2" t="s">
        <v>659</v>
      </c>
    </row>
    <row r="18" spans="1:27" s="4" customFormat="1" ht="63.75">
      <c r="A18" s="3">
        <v>12</v>
      </c>
      <c r="B18" s="240" t="s">
        <v>374</v>
      </c>
      <c r="C18" s="3" t="s">
        <v>673</v>
      </c>
      <c r="D18" s="3" t="s">
        <v>660</v>
      </c>
      <c r="E18" s="26" t="s">
        <v>659</v>
      </c>
      <c r="F18" s="1" t="s">
        <v>747</v>
      </c>
      <c r="G18" s="241">
        <v>1990</v>
      </c>
      <c r="H18" s="257">
        <v>1256000</v>
      </c>
      <c r="I18" s="23" t="s">
        <v>668</v>
      </c>
      <c r="J18" s="26" t="s">
        <v>428</v>
      </c>
      <c r="K18" s="89" t="s">
        <v>411</v>
      </c>
      <c r="L18" s="3" t="s">
        <v>603</v>
      </c>
      <c r="M18" s="3" t="s">
        <v>596</v>
      </c>
      <c r="N18" s="3" t="s">
        <v>610</v>
      </c>
      <c r="O18" s="3">
        <v>12</v>
      </c>
      <c r="P18" s="1"/>
      <c r="Q18" s="3" t="s">
        <v>748</v>
      </c>
      <c r="R18" s="2" t="s">
        <v>632</v>
      </c>
      <c r="S18" s="2" t="s">
        <v>634</v>
      </c>
      <c r="T18" s="2" t="s">
        <v>634</v>
      </c>
      <c r="U18" s="2" t="s">
        <v>634</v>
      </c>
      <c r="V18" s="2" t="s">
        <v>634</v>
      </c>
      <c r="W18" s="2" t="s">
        <v>634</v>
      </c>
      <c r="X18" s="3">
        <v>403.1</v>
      </c>
      <c r="Y18" s="3">
        <v>1</v>
      </c>
      <c r="Z18" s="3" t="s">
        <v>659</v>
      </c>
      <c r="AA18" s="2" t="s">
        <v>659</v>
      </c>
    </row>
    <row r="19" spans="1:27" s="4" customFormat="1" ht="25.5">
      <c r="A19" s="303">
        <v>13</v>
      </c>
      <c r="B19" s="318" t="s">
        <v>692</v>
      </c>
      <c r="C19" s="303" t="s">
        <v>677</v>
      </c>
      <c r="D19" s="303" t="s">
        <v>660</v>
      </c>
      <c r="E19" s="301" t="s">
        <v>659</v>
      </c>
      <c r="F19" s="297" t="s">
        <v>747</v>
      </c>
      <c r="G19" s="38" t="s">
        <v>398</v>
      </c>
      <c r="H19" s="299">
        <v>673000</v>
      </c>
      <c r="I19" s="23" t="s">
        <v>668</v>
      </c>
      <c r="J19" s="301" t="s">
        <v>429</v>
      </c>
      <c r="K19" s="322" t="s">
        <v>412</v>
      </c>
      <c r="L19" s="3" t="s">
        <v>611</v>
      </c>
      <c r="M19" s="3" t="s">
        <v>612</v>
      </c>
      <c r="N19" s="3" t="s">
        <v>613</v>
      </c>
      <c r="O19" s="303">
        <v>13</v>
      </c>
      <c r="P19" s="1"/>
      <c r="Q19" s="3"/>
      <c r="R19" s="2" t="s">
        <v>632</v>
      </c>
      <c r="S19" s="2" t="s">
        <v>634</v>
      </c>
      <c r="T19" s="2" t="s">
        <v>634</v>
      </c>
      <c r="U19" s="2" t="s">
        <v>634</v>
      </c>
      <c r="V19" s="2" t="s">
        <v>634</v>
      </c>
      <c r="W19" s="2" t="s">
        <v>634</v>
      </c>
      <c r="X19" s="3">
        <v>138.25</v>
      </c>
      <c r="Y19" s="3">
        <v>3</v>
      </c>
      <c r="Z19" s="3" t="s">
        <v>660</v>
      </c>
      <c r="AA19" s="2" t="s">
        <v>659</v>
      </c>
    </row>
    <row r="20" spans="1:27" s="4" customFormat="1" ht="38.25">
      <c r="A20" s="313"/>
      <c r="B20" s="319"/>
      <c r="C20" s="313"/>
      <c r="D20" s="298"/>
      <c r="E20" s="304"/>
      <c r="F20" s="298"/>
      <c r="G20" s="38" t="s">
        <v>693</v>
      </c>
      <c r="H20" s="300"/>
      <c r="I20" s="23" t="s">
        <v>668</v>
      </c>
      <c r="J20" s="302"/>
      <c r="K20" s="323"/>
      <c r="L20" s="3" t="s">
        <v>603</v>
      </c>
      <c r="M20" s="3" t="s">
        <v>612</v>
      </c>
      <c r="N20" s="3" t="s">
        <v>614</v>
      </c>
      <c r="O20" s="313"/>
      <c r="P20" s="1"/>
      <c r="Q20" s="3"/>
      <c r="R20" s="2" t="s">
        <v>632</v>
      </c>
      <c r="S20" s="2" t="s">
        <v>633</v>
      </c>
      <c r="T20" s="2" t="s">
        <v>633</v>
      </c>
      <c r="U20" s="2" t="s">
        <v>633</v>
      </c>
      <c r="V20" s="2" t="s">
        <v>633</v>
      </c>
      <c r="W20" s="2" t="s">
        <v>633</v>
      </c>
      <c r="X20" s="3">
        <v>108.92</v>
      </c>
      <c r="Y20" s="3">
        <v>3</v>
      </c>
      <c r="Z20" s="3" t="s">
        <v>660</v>
      </c>
      <c r="AA20" s="2" t="s">
        <v>659</v>
      </c>
    </row>
    <row r="21" spans="1:27" s="4" customFormat="1" ht="38.25">
      <c r="A21" s="3">
        <v>14</v>
      </c>
      <c r="B21" s="240" t="s">
        <v>375</v>
      </c>
      <c r="C21" s="3" t="s">
        <v>678</v>
      </c>
      <c r="D21" s="3" t="s">
        <v>660</v>
      </c>
      <c r="E21" s="26" t="s">
        <v>659</v>
      </c>
      <c r="F21" s="1" t="s">
        <v>747</v>
      </c>
      <c r="G21" s="241">
        <v>1994</v>
      </c>
      <c r="H21" s="257">
        <v>801000</v>
      </c>
      <c r="I21" s="23" t="s">
        <v>668</v>
      </c>
      <c r="J21" s="26"/>
      <c r="K21" s="89" t="s">
        <v>413</v>
      </c>
      <c r="L21" s="3" t="s">
        <v>615</v>
      </c>
      <c r="M21" s="3" t="s">
        <v>616</v>
      </c>
      <c r="N21" s="3" t="s">
        <v>617</v>
      </c>
      <c r="O21" s="3">
        <v>14</v>
      </c>
      <c r="P21" s="1"/>
      <c r="Q21" s="3"/>
      <c r="R21" s="2" t="s">
        <v>632</v>
      </c>
      <c r="S21" s="2" t="s">
        <v>634</v>
      </c>
      <c r="T21" s="2" t="s">
        <v>634</v>
      </c>
      <c r="U21" s="2" t="s">
        <v>634</v>
      </c>
      <c r="V21" s="2" t="s">
        <v>634</v>
      </c>
      <c r="W21" s="2" t="s">
        <v>634</v>
      </c>
      <c r="X21" s="3">
        <v>252.61</v>
      </c>
      <c r="Y21" s="3">
        <v>1</v>
      </c>
      <c r="Z21" s="3" t="s">
        <v>659</v>
      </c>
      <c r="AA21" s="2" t="s">
        <v>659</v>
      </c>
    </row>
    <row r="22" spans="1:27" s="4" customFormat="1" ht="25.5">
      <c r="A22" s="3">
        <v>15</v>
      </c>
      <c r="B22" s="240" t="s">
        <v>749</v>
      </c>
      <c r="C22" s="3" t="s">
        <v>679</v>
      </c>
      <c r="D22" s="3" t="s">
        <v>660</v>
      </c>
      <c r="E22" s="26" t="s">
        <v>659</v>
      </c>
      <c r="F22" s="1" t="s">
        <v>747</v>
      </c>
      <c r="G22" s="241">
        <v>1980</v>
      </c>
      <c r="H22" s="257">
        <v>545000</v>
      </c>
      <c r="I22" s="23" t="s">
        <v>668</v>
      </c>
      <c r="J22" s="26"/>
      <c r="K22" s="89" t="s">
        <v>414</v>
      </c>
      <c r="L22" s="3" t="s">
        <v>618</v>
      </c>
      <c r="M22" s="3" t="s">
        <v>619</v>
      </c>
      <c r="N22" s="3" t="s">
        <v>620</v>
      </c>
      <c r="O22" s="3">
        <v>15</v>
      </c>
      <c r="P22" s="1"/>
      <c r="Q22" s="3" t="s">
        <v>750</v>
      </c>
      <c r="R22" s="2" t="s">
        <v>632</v>
      </c>
      <c r="S22" s="2" t="s">
        <v>633</v>
      </c>
      <c r="T22" s="2" t="s">
        <v>634</v>
      </c>
      <c r="U22" s="2" t="s">
        <v>634</v>
      </c>
      <c r="V22" s="2" t="s">
        <v>633</v>
      </c>
      <c r="W22" s="2" t="s">
        <v>634</v>
      </c>
      <c r="X22" s="3">
        <v>171.81</v>
      </c>
      <c r="Y22" s="3">
        <v>1</v>
      </c>
      <c r="Z22" s="3" t="s">
        <v>659</v>
      </c>
      <c r="AA22" s="2" t="s">
        <v>659</v>
      </c>
    </row>
    <row r="23" spans="1:27" s="4" customFormat="1" ht="25.5">
      <c r="A23" s="3">
        <v>16</v>
      </c>
      <c r="B23" s="240" t="s">
        <v>376</v>
      </c>
      <c r="C23" s="3" t="s">
        <v>680</v>
      </c>
      <c r="D23" s="3" t="s">
        <v>660</v>
      </c>
      <c r="E23" s="26" t="s">
        <v>659</v>
      </c>
      <c r="F23" s="1" t="s">
        <v>747</v>
      </c>
      <c r="G23" s="241">
        <v>1960</v>
      </c>
      <c r="H23" s="257">
        <v>1011000</v>
      </c>
      <c r="I23" s="23" t="s">
        <v>668</v>
      </c>
      <c r="J23" s="26" t="s">
        <v>429</v>
      </c>
      <c r="K23" s="89" t="s">
        <v>413</v>
      </c>
      <c r="L23" s="3" t="s">
        <v>621</v>
      </c>
      <c r="M23" s="3" t="s">
        <v>622</v>
      </c>
      <c r="N23" s="3" t="s">
        <v>623</v>
      </c>
      <c r="O23" s="3">
        <v>16</v>
      </c>
      <c r="P23" s="1"/>
      <c r="Q23" s="3" t="s">
        <v>751</v>
      </c>
      <c r="R23" s="2" t="s">
        <v>632</v>
      </c>
      <c r="S23" s="2" t="s">
        <v>634</v>
      </c>
      <c r="T23" s="2" t="s">
        <v>634</v>
      </c>
      <c r="U23" s="2" t="s">
        <v>634</v>
      </c>
      <c r="V23" s="2" t="s">
        <v>634</v>
      </c>
      <c r="W23" s="2" t="s">
        <v>634</v>
      </c>
      <c r="X23" s="3">
        <v>318.97</v>
      </c>
      <c r="Y23" s="3">
        <v>2</v>
      </c>
      <c r="Z23" s="3" t="s">
        <v>659</v>
      </c>
      <c r="AA23" s="2" t="s">
        <v>659</v>
      </c>
    </row>
    <row r="24" spans="1:27" s="4" customFormat="1" ht="25.5">
      <c r="A24" s="3">
        <v>17</v>
      </c>
      <c r="B24" s="240" t="s">
        <v>377</v>
      </c>
      <c r="C24" s="3" t="s">
        <v>673</v>
      </c>
      <c r="D24" s="3" t="s">
        <v>660</v>
      </c>
      <c r="E24" s="26" t="s">
        <v>659</v>
      </c>
      <c r="F24" s="1" t="s">
        <v>747</v>
      </c>
      <c r="G24" s="241">
        <v>2002</v>
      </c>
      <c r="H24" s="257">
        <v>1145000</v>
      </c>
      <c r="I24" s="23" t="s">
        <v>668</v>
      </c>
      <c r="J24" s="26" t="s">
        <v>430</v>
      </c>
      <c r="K24" s="89" t="s">
        <v>415</v>
      </c>
      <c r="L24" s="3" t="s">
        <v>624</v>
      </c>
      <c r="M24" s="3"/>
      <c r="N24" s="3" t="s">
        <v>625</v>
      </c>
      <c r="O24" s="3">
        <v>17</v>
      </c>
      <c r="P24" s="1"/>
      <c r="Q24" s="3" t="s">
        <v>752</v>
      </c>
      <c r="R24" s="2" t="s">
        <v>632</v>
      </c>
      <c r="S24" s="2" t="s">
        <v>634</v>
      </c>
      <c r="T24" s="2" t="s">
        <v>634</v>
      </c>
      <c r="U24" s="2" t="s">
        <v>634</v>
      </c>
      <c r="V24" s="2" t="s">
        <v>634</v>
      </c>
      <c r="W24" s="2" t="s">
        <v>634</v>
      </c>
      <c r="X24" s="3">
        <v>367.7</v>
      </c>
      <c r="Y24" s="3">
        <v>1</v>
      </c>
      <c r="Z24" s="3" t="s">
        <v>659</v>
      </c>
      <c r="AA24" s="2" t="s">
        <v>659</v>
      </c>
    </row>
    <row r="25" spans="1:27" s="4" customFormat="1" ht="40.5" customHeight="1">
      <c r="A25" s="3">
        <v>18</v>
      </c>
      <c r="B25" s="240" t="s">
        <v>378</v>
      </c>
      <c r="C25" s="3" t="s">
        <v>840</v>
      </c>
      <c r="D25" s="26" t="s">
        <v>659</v>
      </c>
      <c r="E25" s="26" t="s">
        <v>659</v>
      </c>
      <c r="F25" s="1" t="s">
        <v>747</v>
      </c>
      <c r="G25" s="241">
        <v>2002</v>
      </c>
      <c r="H25" s="258">
        <v>128000</v>
      </c>
      <c r="I25" s="23" t="s">
        <v>668</v>
      </c>
      <c r="J25" s="26"/>
      <c r="K25" s="89" t="s">
        <v>408</v>
      </c>
      <c r="L25" s="3" t="s">
        <v>626</v>
      </c>
      <c r="M25" s="3" t="s">
        <v>627</v>
      </c>
      <c r="N25" s="3" t="s">
        <v>628</v>
      </c>
      <c r="O25" s="3">
        <v>18</v>
      </c>
      <c r="P25" s="1"/>
      <c r="Q25" s="3"/>
      <c r="R25" s="2" t="s">
        <v>632</v>
      </c>
      <c r="S25" s="2" t="s">
        <v>634</v>
      </c>
      <c r="T25" s="2" t="s">
        <v>634</v>
      </c>
      <c r="U25" s="2" t="s">
        <v>634</v>
      </c>
      <c r="V25" s="2" t="s">
        <v>635</v>
      </c>
      <c r="W25" s="2" t="s">
        <v>619</v>
      </c>
      <c r="X25" s="3">
        <v>41.51</v>
      </c>
      <c r="Y25" s="3">
        <v>1</v>
      </c>
      <c r="Z25" s="3" t="s">
        <v>659</v>
      </c>
      <c r="AA25" s="2" t="s">
        <v>659</v>
      </c>
    </row>
    <row r="26" spans="1:27" s="4" customFormat="1" ht="41.25" customHeight="1">
      <c r="A26" s="3">
        <v>19</v>
      </c>
      <c r="B26" s="240" t="s">
        <v>379</v>
      </c>
      <c r="C26" s="3" t="s">
        <v>681</v>
      </c>
      <c r="D26" s="26" t="s">
        <v>660</v>
      </c>
      <c r="E26" s="26" t="s">
        <v>659</v>
      </c>
      <c r="F26" s="1" t="s">
        <v>747</v>
      </c>
      <c r="G26" s="241">
        <v>1960</v>
      </c>
      <c r="H26" s="257">
        <v>256000</v>
      </c>
      <c r="I26" s="23" t="s">
        <v>668</v>
      </c>
      <c r="J26" s="26"/>
      <c r="K26" s="89" t="s">
        <v>416</v>
      </c>
      <c r="L26" s="3" t="s">
        <v>629</v>
      </c>
      <c r="M26" s="3" t="s">
        <v>604</v>
      </c>
      <c r="N26" s="3" t="s">
        <v>630</v>
      </c>
      <c r="O26" s="3">
        <v>19</v>
      </c>
      <c r="P26" s="1"/>
      <c r="Q26" s="3" t="s">
        <v>753</v>
      </c>
      <c r="R26" s="2" t="s">
        <v>632</v>
      </c>
      <c r="S26" s="2" t="s">
        <v>634</v>
      </c>
      <c r="T26" s="2" t="s">
        <v>634</v>
      </c>
      <c r="U26" s="2" t="s">
        <v>634</v>
      </c>
      <c r="V26" s="2" t="s">
        <v>634</v>
      </c>
      <c r="W26" s="2" t="s">
        <v>619</v>
      </c>
      <c r="X26" s="3">
        <v>77</v>
      </c>
      <c r="Y26" s="3">
        <v>1</v>
      </c>
      <c r="Z26" s="3" t="s">
        <v>659</v>
      </c>
      <c r="AA26" s="2" t="s">
        <v>659</v>
      </c>
    </row>
    <row r="27" spans="1:27" s="4" customFormat="1" ht="57" customHeight="1">
      <c r="A27" s="3">
        <v>20</v>
      </c>
      <c r="B27" s="240" t="s">
        <v>380</v>
      </c>
      <c r="C27" s="3" t="s">
        <v>682</v>
      </c>
      <c r="D27" s="26" t="s">
        <v>660</v>
      </c>
      <c r="E27" s="26" t="s">
        <v>659</v>
      </c>
      <c r="F27" s="1" t="s">
        <v>747</v>
      </c>
      <c r="G27" s="241">
        <v>1998</v>
      </c>
      <c r="H27" s="257">
        <v>627000</v>
      </c>
      <c r="I27" s="23" t="s">
        <v>668</v>
      </c>
      <c r="J27" s="26"/>
      <c r="K27" s="236" t="s">
        <v>411</v>
      </c>
      <c r="L27" s="3" t="s">
        <v>631</v>
      </c>
      <c r="M27" s="3" t="s">
        <v>604</v>
      </c>
      <c r="N27" s="3" t="s">
        <v>628</v>
      </c>
      <c r="O27" s="3">
        <v>20</v>
      </c>
      <c r="P27" s="1"/>
      <c r="Q27" s="3" t="s">
        <v>754</v>
      </c>
      <c r="R27" s="2" t="s">
        <v>632</v>
      </c>
      <c r="S27" s="2" t="s">
        <v>634</v>
      </c>
      <c r="T27" s="2" t="s">
        <v>634</v>
      </c>
      <c r="U27" s="2" t="s">
        <v>634</v>
      </c>
      <c r="V27" s="2" t="s">
        <v>634</v>
      </c>
      <c r="W27" s="2" t="s">
        <v>634</v>
      </c>
      <c r="X27" s="3">
        <v>197.78</v>
      </c>
      <c r="Y27" s="3">
        <v>1</v>
      </c>
      <c r="Z27" s="3" t="s">
        <v>659</v>
      </c>
      <c r="AA27" s="2" t="s">
        <v>659</v>
      </c>
    </row>
    <row r="28" spans="1:27" s="4" customFormat="1" ht="41.25" customHeight="1">
      <c r="A28" s="3">
        <v>21</v>
      </c>
      <c r="B28" s="240" t="s">
        <v>755</v>
      </c>
      <c r="C28" s="3"/>
      <c r="D28" s="26"/>
      <c r="E28" s="26"/>
      <c r="F28" s="1"/>
      <c r="G28" s="241">
        <v>2003</v>
      </c>
      <c r="H28" s="24">
        <v>101551.89</v>
      </c>
      <c r="I28" s="23" t="s">
        <v>357</v>
      </c>
      <c r="J28" s="26"/>
      <c r="K28" s="236"/>
      <c r="L28" s="3"/>
      <c r="M28" s="3"/>
      <c r="N28" s="3"/>
      <c r="O28" s="3">
        <v>21</v>
      </c>
      <c r="P28" s="1"/>
      <c r="Q28" s="3"/>
      <c r="R28" s="2"/>
      <c r="S28" s="2"/>
      <c r="T28" s="2"/>
      <c r="U28" s="90"/>
      <c r="V28" s="92"/>
      <c r="W28" s="2"/>
      <c r="X28" s="3"/>
      <c r="Y28" s="3"/>
      <c r="Z28" s="3"/>
      <c r="AA28" s="2"/>
    </row>
    <row r="29" spans="1:27" s="4" customFormat="1" ht="41.25" customHeight="1">
      <c r="A29" s="3">
        <v>22</v>
      </c>
      <c r="B29" s="240" t="s">
        <v>756</v>
      </c>
      <c r="C29" s="3"/>
      <c r="D29" s="26"/>
      <c r="E29" s="26"/>
      <c r="F29" s="1"/>
      <c r="G29" s="241">
        <v>2005</v>
      </c>
      <c r="H29" s="24">
        <v>66751.95</v>
      </c>
      <c r="I29" s="23" t="s">
        <v>357</v>
      </c>
      <c r="J29" s="26"/>
      <c r="K29" s="236"/>
      <c r="L29" s="3"/>
      <c r="M29" s="3"/>
      <c r="N29" s="3"/>
      <c r="O29" s="3">
        <v>22</v>
      </c>
      <c r="P29" s="1"/>
      <c r="Q29" s="3"/>
      <c r="R29" s="2"/>
      <c r="S29" s="2"/>
      <c r="T29" s="2"/>
      <c r="U29" s="90"/>
      <c r="V29" s="92"/>
      <c r="W29" s="2"/>
      <c r="X29" s="3"/>
      <c r="Y29" s="3"/>
      <c r="Z29" s="3"/>
      <c r="AA29" s="2"/>
    </row>
    <row r="30" spans="1:27" s="4" customFormat="1" ht="48" customHeight="1">
      <c r="A30" s="3">
        <v>23</v>
      </c>
      <c r="B30" s="240" t="s">
        <v>757</v>
      </c>
      <c r="C30" s="3"/>
      <c r="D30" s="1"/>
      <c r="E30" s="1"/>
      <c r="F30" s="1"/>
      <c r="G30" s="241" t="s">
        <v>399</v>
      </c>
      <c r="H30" s="24">
        <v>733773.22</v>
      </c>
      <c r="I30" s="23" t="s">
        <v>357</v>
      </c>
      <c r="J30" s="26"/>
      <c r="K30" s="236" t="s">
        <v>417</v>
      </c>
      <c r="L30" s="3"/>
      <c r="M30" s="3"/>
      <c r="N30" s="3"/>
      <c r="O30" s="3">
        <v>23</v>
      </c>
      <c r="P30" s="1"/>
      <c r="Q30" s="1"/>
      <c r="R30" s="3"/>
      <c r="S30" s="3"/>
      <c r="T30" s="3"/>
      <c r="U30" s="91"/>
      <c r="V30" s="89"/>
      <c r="W30" s="1"/>
      <c r="X30" s="3"/>
      <c r="Y30" s="3"/>
      <c r="Z30" s="3"/>
      <c r="AA30" s="3"/>
    </row>
    <row r="31" spans="1:27" s="4" customFormat="1" ht="51">
      <c r="A31" s="3">
        <v>24</v>
      </c>
      <c r="B31" s="240" t="s">
        <v>381</v>
      </c>
      <c r="C31" s="3"/>
      <c r="D31" s="1"/>
      <c r="E31" s="1"/>
      <c r="F31" s="1"/>
      <c r="G31" s="3" t="s">
        <v>400</v>
      </c>
      <c r="H31" s="24">
        <v>1078609.11</v>
      </c>
      <c r="I31" s="23" t="s">
        <v>357</v>
      </c>
      <c r="J31" s="67"/>
      <c r="K31" s="89" t="s">
        <v>413</v>
      </c>
      <c r="L31" s="3"/>
      <c r="M31" s="3"/>
      <c r="N31" s="3"/>
      <c r="O31" s="3">
        <v>24</v>
      </c>
      <c r="P31" s="1"/>
      <c r="Q31" s="1"/>
      <c r="R31" s="3"/>
      <c r="S31" s="3"/>
      <c r="T31" s="89"/>
      <c r="U31" s="3"/>
      <c r="V31" s="3"/>
      <c r="W31" s="1"/>
      <c r="X31" s="3"/>
      <c r="Y31" s="3"/>
      <c r="Z31" s="3"/>
      <c r="AA31" s="3"/>
    </row>
    <row r="32" spans="1:27" s="4" customFormat="1" ht="25.5">
      <c r="A32" s="3">
        <v>25</v>
      </c>
      <c r="B32" s="240" t="s">
        <v>382</v>
      </c>
      <c r="C32" s="3"/>
      <c r="D32" s="1"/>
      <c r="E32" s="1"/>
      <c r="F32" s="1"/>
      <c r="G32" s="3" t="s">
        <v>401</v>
      </c>
      <c r="H32" s="24">
        <v>64077.5</v>
      </c>
      <c r="I32" s="23" t="s">
        <v>357</v>
      </c>
      <c r="J32" s="67"/>
      <c r="K32" s="89" t="s">
        <v>407</v>
      </c>
      <c r="L32" s="3"/>
      <c r="M32" s="3"/>
      <c r="N32" s="3"/>
      <c r="O32" s="3">
        <v>25</v>
      </c>
      <c r="P32" s="1"/>
      <c r="Q32" s="1"/>
      <c r="R32" s="1"/>
      <c r="S32" s="1"/>
      <c r="T32" s="1"/>
      <c r="U32" s="1"/>
      <c r="V32" s="1"/>
      <c r="W32" s="1"/>
      <c r="X32" s="3"/>
      <c r="Y32" s="3"/>
      <c r="Z32" s="3"/>
      <c r="AA32" s="3"/>
    </row>
    <row r="33" spans="1:27" s="4" customFormat="1" ht="63.75">
      <c r="A33" s="3">
        <v>26</v>
      </c>
      <c r="B33" s="240" t="s">
        <v>383</v>
      </c>
      <c r="C33" s="3"/>
      <c r="D33" s="1"/>
      <c r="E33" s="1"/>
      <c r="F33" s="1"/>
      <c r="G33" s="3" t="s">
        <v>402</v>
      </c>
      <c r="H33" s="24">
        <v>1125311</v>
      </c>
      <c r="I33" s="23" t="s">
        <v>357</v>
      </c>
      <c r="J33" s="68"/>
      <c r="K33" s="89" t="s">
        <v>407</v>
      </c>
      <c r="L33" s="3"/>
      <c r="M33" s="3"/>
      <c r="N33" s="3"/>
      <c r="O33" s="3">
        <v>26</v>
      </c>
      <c r="P33" s="1"/>
      <c r="Q33" s="1"/>
      <c r="R33" s="1"/>
      <c r="S33" s="1"/>
      <c r="T33" s="1"/>
      <c r="U33" s="1"/>
      <c r="V33" s="1"/>
      <c r="W33" s="1"/>
      <c r="X33" s="3"/>
      <c r="Y33" s="3"/>
      <c r="Z33" s="3"/>
      <c r="AA33" s="3"/>
    </row>
    <row r="34" spans="1:27" s="4" customFormat="1" ht="38.25">
      <c r="A34" s="3">
        <v>27</v>
      </c>
      <c r="B34" s="240" t="s">
        <v>758</v>
      </c>
      <c r="C34" s="3"/>
      <c r="D34" s="1"/>
      <c r="E34" s="1"/>
      <c r="F34" s="1"/>
      <c r="G34" s="3" t="s">
        <v>759</v>
      </c>
      <c r="H34" s="63">
        <v>29856.6</v>
      </c>
      <c r="I34" s="23" t="s">
        <v>357</v>
      </c>
      <c r="J34" s="27"/>
      <c r="K34" s="89" t="s">
        <v>410</v>
      </c>
      <c r="L34" s="3"/>
      <c r="M34" s="3"/>
      <c r="N34" s="3"/>
      <c r="O34" s="3">
        <v>27</v>
      </c>
      <c r="P34" s="1"/>
      <c r="Q34" s="1"/>
      <c r="R34" s="1"/>
      <c r="S34" s="1"/>
      <c r="T34" s="1"/>
      <c r="U34" s="1"/>
      <c r="V34" s="1"/>
      <c r="W34" s="1"/>
      <c r="X34" s="3"/>
      <c r="Y34" s="3"/>
      <c r="Z34" s="3"/>
      <c r="AA34" s="3"/>
    </row>
    <row r="35" spans="1:27" s="4" customFormat="1" ht="38.25">
      <c r="A35" s="3">
        <v>28</v>
      </c>
      <c r="B35" s="240" t="s">
        <v>760</v>
      </c>
      <c r="C35" s="3"/>
      <c r="D35" s="1"/>
      <c r="E35" s="1"/>
      <c r="F35" s="1"/>
      <c r="G35" s="3" t="s">
        <v>403</v>
      </c>
      <c r="H35" s="63">
        <v>33209.38</v>
      </c>
      <c r="I35" s="23" t="s">
        <v>357</v>
      </c>
      <c r="J35" s="27"/>
      <c r="K35" s="89" t="s">
        <v>418</v>
      </c>
      <c r="L35" s="3"/>
      <c r="M35" s="3"/>
      <c r="N35" s="3"/>
      <c r="O35" s="3">
        <v>28</v>
      </c>
      <c r="P35" s="1"/>
      <c r="Q35" s="1"/>
      <c r="R35" s="1"/>
      <c r="S35" s="1"/>
      <c r="T35" s="1"/>
      <c r="U35" s="1"/>
      <c r="V35" s="1"/>
      <c r="W35" s="1"/>
      <c r="X35" s="3"/>
      <c r="Y35" s="3"/>
      <c r="Z35" s="3"/>
      <c r="AA35" s="3"/>
    </row>
    <row r="36" spans="1:27" s="4" customFormat="1" ht="30.75" customHeight="1">
      <c r="A36" s="3">
        <v>29</v>
      </c>
      <c r="B36" s="240" t="s">
        <v>384</v>
      </c>
      <c r="C36" s="3"/>
      <c r="D36" s="1"/>
      <c r="E36" s="1"/>
      <c r="F36" s="1"/>
      <c r="G36" s="3" t="s">
        <v>403</v>
      </c>
      <c r="H36" s="63">
        <v>24403.2</v>
      </c>
      <c r="I36" s="23" t="s">
        <v>357</v>
      </c>
      <c r="J36" s="27"/>
      <c r="K36" s="89" t="s">
        <v>419</v>
      </c>
      <c r="L36" s="1"/>
      <c r="M36" s="1"/>
      <c r="N36" s="1"/>
      <c r="O36" s="3">
        <v>29</v>
      </c>
      <c r="P36" s="1"/>
      <c r="Q36" s="1"/>
      <c r="R36" s="1"/>
      <c r="S36" s="1"/>
      <c r="T36" s="1"/>
      <c r="U36" s="1"/>
      <c r="V36" s="1"/>
      <c r="W36" s="1"/>
      <c r="X36" s="3"/>
      <c r="Y36" s="3"/>
      <c r="Z36" s="3"/>
      <c r="AA36" s="3"/>
    </row>
    <row r="37" spans="1:27" s="4" customFormat="1" ht="12.75">
      <c r="A37" s="3">
        <v>30</v>
      </c>
      <c r="B37" s="240" t="s">
        <v>385</v>
      </c>
      <c r="C37" s="3"/>
      <c r="D37" s="1"/>
      <c r="E37" s="1"/>
      <c r="F37" s="1"/>
      <c r="G37" s="3">
        <v>2011</v>
      </c>
      <c r="H37" s="63">
        <v>15383.85</v>
      </c>
      <c r="I37" s="23" t="s">
        <v>357</v>
      </c>
      <c r="J37" s="27"/>
      <c r="K37" s="89" t="s">
        <v>413</v>
      </c>
      <c r="L37" s="1"/>
      <c r="M37" s="1"/>
      <c r="N37" s="1"/>
      <c r="O37" s="3">
        <v>30</v>
      </c>
      <c r="P37" s="1"/>
      <c r="Q37" s="1"/>
      <c r="R37" s="1"/>
      <c r="S37" s="1"/>
      <c r="T37" s="1"/>
      <c r="U37" s="1"/>
      <c r="V37" s="1"/>
      <c r="W37" s="1"/>
      <c r="X37" s="3"/>
      <c r="Y37" s="3"/>
      <c r="Z37" s="3"/>
      <c r="AA37" s="224"/>
    </row>
    <row r="38" spans="1:27" s="4" customFormat="1" ht="25.5">
      <c r="A38" s="3">
        <v>31</v>
      </c>
      <c r="B38" s="240" t="s">
        <v>386</v>
      </c>
      <c r="C38" s="3"/>
      <c r="D38" s="1"/>
      <c r="E38" s="1"/>
      <c r="F38" s="1"/>
      <c r="G38" s="3" t="s">
        <v>405</v>
      </c>
      <c r="H38" s="63">
        <v>46058.1</v>
      </c>
      <c r="I38" s="23" t="s">
        <v>357</v>
      </c>
      <c r="J38" s="27"/>
      <c r="K38" s="89" t="s">
        <v>420</v>
      </c>
      <c r="L38" s="1"/>
      <c r="M38" s="1"/>
      <c r="N38" s="1"/>
      <c r="O38" s="3">
        <v>31</v>
      </c>
      <c r="P38" s="1"/>
      <c r="Q38" s="1"/>
      <c r="R38" s="1"/>
      <c r="S38" s="1"/>
      <c r="T38" s="1"/>
      <c r="U38" s="1"/>
      <c r="V38" s="1"/>
      <c r="W38" s="1"/>
      <c r="X38" s="3"/>
      <c r="Y38" s="3"/>
      <c r="Z38" s="3"/>
      <c r="AA38" s="224"/>
    </row>
    <row r="39" spans="1:27" s="4" customFormat="1" ht="25.5">
      <c r="A39" s="3">
        <v>32</v>
      </c>
      <c r="B39" s="240" t="s">
        <v>761</v>
      </c>
      <c r="C39" s="3"/>
      <c r="D39" s="1"/>
      <c r="E39" s="1"/>
      <c r="F39" s="1"/>
      <c r="G39" s="3">
        <v>2012</v>
      </c>
      <c r="H39" s="63">
        <v>67532.86</v>
      </c>
      <c r="I39" s="23" t="s">
        <v>357</v>
      </c>
      <c r="J39" s="27"/>
      <c r="K39" s="89"/>
      <c r="L39" s="1"/>
      <c r="M39" s="1"/>
      <c r="N39" s="1"/>
      <c r="O39" s="3">
        <v>32</v>
      </c>
      <c r="P39" s="1"/>
      <c r="Q39" s="1"/>
      <c r="R39" s="1"/>
      <c r="S39" s="1"/>
      <c r="T39" s="1"/>
      <c r="U39" s="1"/>
      <c r="V39" s="1"/>
      <c r="W39" s="1"/>
      <c r="X39" s="3"/>
      <c r="Y39" s="3"/>
      <c r="Z39" s="3"/>
      <c r="AA39" s="224"/>
    </row>
    <row r="40" spans="1:27" s="4" customFormat="1" ht="25.5">
      <c r="A40" s="3">
        <v>33</v>
      </c>
      <c r="B40" s="240" t="s">
        <v>387</v>
      </c>
      <c r="C40" s="3"/>
      <c r="D40" s="1"/>
      <c r="E40" s="1"/>
      <c r="F40" s="1"/>
      <c r="G40" s="3" t="s">
        <v>403</v>
      </c>
      <c r="H40" s="63">
        <v>25078</v>
      </c>
      <c r="I40" s="23" t="s">
        <v>357</v>
      </c>
      <c r="J40" s="27"/>
      <c r="K40" s="89" t="s">
        <v>421</v>
      </c>
      <c r="L40" s="1"/>
      <c r="M40" s="1"/>
      <c r="N40" s="1"/>
      <c r="O40" s="3">
        <v>33</v>
      </c>
      <c r="P40" s="1"/>
      <c r="Q40" s="1"/>
      <c r="R40" s="1"/>
      <c r="S40" s="1"/>
      <c r="T40" s="1"/>
      <c r="U40" s="1"/>
      <c r="V40" s="1"/>
      <c r="W40" s="1"/>
      <c r="X40" s="224"/>
      <c r="Y40" s="3"/>
      <c r="Z40" s="3"/>
      <c r="AA40" s="224"/>
    </row>
    <row r="41" spans="1:27" s="4" customFormat="1" ht="25.5">
      <c r="A41" s="3">
        <v>34</v>
      </c>
      <c r="B41" s="240" t="s">
        <v>388</v>
      </c>
      <c r="C41" s="3"/>
      <c r="D41" s="1"/>
      <c r="E41" s="1"/>
      <c r="F41" s="1"/>
      <c r="G41" s="3">
        <v>2011</v>
      </c>
      <c r="H41" s="63">
        <v>31041</v>
      </c>
      <c r="I41" s="23" t="s">
        <v>357</v>
      </c>
      <c r="J41" s="27"/>
      <c r="K41" s="89" t="s">
        <v>407</v>
      </c>
      <c r="L41" s="1"/>
      <c r="M41" s="1"/>
      <c r="N41" s="1"/>
      <c r="O41" s="3">
        <v>34</v>
      </c>
      <c r="P41" s="1"/>
      <c r="Q41" s="1"/>
      <c r="R41" s="1"/>
      <c r="S41" s="1"/>
      <c r="T41" s="1"/>
      <c r="U41" s="1"/>
      <c r="V41" s="1"/>
      <c r="W41" s="1"/>
      <c r="X41" s="224"/>
      <c r="Y41" s="3"/>
      <c r="Z41" s="3"/>
      <c r="AA41" s="224"/>
    </row>
    <row r="42" spans="1:27" s="4" customFormat="1" ht="25.5">
      <c r="A42" s="3">
        <v>35</v>
      </c>
      <c r="B42" s="240" t="s">
        <v>389</v>
      </c>
      <c r="C42" s="3"/>
      <c r="D42" s="1"/>
      <c r="E42" s="1"/>
      <c r="F42" s="1"/>
      <c r="G42" s="3">
        <v>2012</v>
      </c>
      <c r="H42" s="63">
        <v>19550</v>
      </c>
      <c r="I42" s="23" t="s">
        <v>357</v>
      </c>
      <c r="J42" s="27"/>
      <c r="K42" s="89" t="s">
        <v>421</v>
      </c>
      <c r="L42" s="1"/>
      <c r="M42" s="1"/>
      <c r="N42" s="1"/>
      <c r="O42" s="3">
        <v>35</v>
      </c>
      <c r="P42" s="1"/>
      <c r="Q42" s="1"/>
      <c r="R42" s="1"/>
      <c r="S42" s="1"/>
      <c r="T42" s="1"/>
      <c r="U42" s="1"/>
      <c r="V42" s="1"/>
      <c r="W42" s="1"/>
      <c r="X42" s="224"/>
      <c r="Y42" s="3"/>
      <c r="Z42" s="3"/>
      <c r="AA42" s="224"/>
    </row>
    <row r="43" spans="1:27" s="4" customFormat="1" ht="63.75">
      <c r="A43" s="3">
        <v>36</v>
      </c>
      <c r="B43" s="240" t="s">
        <v>762</v>
      </c>
      <c r="C43" s="3"/>
      <c r="D43" s="1"/>
      <c r="E43" s="1"/>
      <c r="F43" s="1"/>
      <c r="G43" s="3" t="s">
        <v>763</v>
      </c>
      <c r="H43" s="63">
        <v>460601.23</v>
      </c>
      <c r="I43" s="23" t="s">
        <v>357</v>
      </c>
      <c r="J43" s="27"/>
      <c r="K43" s="89" t="s">
        <v>421</v>
      </c>
      <c r="L43" s="1"/>
      <c r="M43" s="1"/>
      <c r="N43" s="1"/>
      <c r="O43" s="3">
        <v>36</v>
      </c>
      <c r="P43" s="1"/>
      <c r="Q43" s="1"/>
      <c r="R43" s="1"/>
      <c r="S43" s="1"/>
      <c r="T43" s="1"/>
      <c r="U43" s="1"/>
      <c r="V43" s="1"/>
      <c r="W43" s="1"/>
      <c r="X43" s="224"/>
      <c r="Y43" s="3"/>
      <c r="Z43" s="3"/>
      <c r="AA43" s="224"/>
    </row>
    <row r="44" spans="1:27" s="4" customFormat="1" ht="38.25">
      <c r="A44" s="3">
        <v>37</v>
      </c>
      <c r="B44" s="240" t="s">
        <v>390</v>
      </c>
      <c r="C44" s="3"/>
      <c r="D44" s="1"/>
      <c r="E44" s="1"/>
      <c r="F44" s="1"/>
      <c r="G44" s="3" t="s">
        <v>406</v>
      </c>
      <c r="H44" s="63">
        <v>28774.86</v>
      </c>
      <c r="I44" s="23" t="s">
        <v>357</v>
      </c>
      <c r="J44" s="27"/>
      <c r="K44" s="89" t="s">
        <v>422</v>
      </c>
      <c r="L44" s="1"/>
      <c r="M44" s="1"/>
      <c r="N44" s="1"/>
      <c r="O44" s="3">
        <v>37</v>
      </c>
      <c r="P44" s="1"/>
      <c r="Q44" s="1"/>
      <c r="R44" s="1"/>
      <c r="S44" s="1"/>
      <c r="T44" s="1"/>
      <c r="U44" s="1"/>
      <c r="V44" s="1"/>
      <c r="W44" s="1"/>
      <c r="X44" s="224"/>
      <c r="Y44" s="3"/>
      <c r="Z44" s="3"/>
      <c r="AA44" s="224"/>
    </row>
    <row r="45" spans="1:27" s="4" customFormat="1" ht="38.25">
      <c r="A45" s="3">
        <v>38</v>
      </c>
      <c r="B45" s="240" t="s">
        <v>391</v>
      </c>
      <c r="C45" s="3"/>
      <c r="D45" s="1"/>
      <c r="E45" s="1"/>
      <c r="F45" s="1"/>
      <c r="G45" s="3" t="s">
        <v>406</v>
      </c>
      <c r="H45" s="63">
        <v>86015</v>
      </c>
      <c r="I45" s="23" t="s">
        <v>357</v>
      </c>
      <c r="J45" s="27"/>
      <c r="K45" s="89" t="s">
        <v>423</v>
      </c>
      <c r="L45" s="1"/>
      <c r="M45" s="1"/>
      <c r="N45" s="1"/>
      <c r="O45" s="3">
        <v>38</v>
      </c>
      <c r="P45" s="1"/>
      <c r="Q45" s="1"/>
      <c r="R45" s="1"/>
      <c r="S45" s="1"/>
      <c r="T45" s="1"/>
      <c r="U45" s="1"/>
      <c r="V45" s="1"/>
      <c r="W45" s="1"/>
      <c r="X45" s="224"/>
      <c r="Y45" s="3"/>
      <c r="Z45" s="3"/>
      <c r="AA45" s="224"/>
    </row>
    <row r="46" spans="1:27" s="4" customFormat="1" ht="38.25">
      <c r="A46" s="3">
        <v>39</v>
      </c>
      <c r="B46" s="240" t="s">
        <v>392</v>
      </c>
      <c r="C46" s="3"/>
      <c r="D46" s="1"/>
      <c r="E46" s="1"/>
      <c r="F46" s="1"/>
      <c r="G46" s="3">
        <v>2013</v>
      </c>
      <c r="H46" s="63">
        <v>18036.89</v>
      </c>
      <c r="I46" s="23" t="s">
        <v>357</v>
      </c>
      <c r="J46" s="27"/>
      <c r="K46" s="89" t="s">
        <v>423</v>
      </c>
      <c r="L46" s="1"/>
      <c r="M46" s="1"/>
      <c r="N46" s="1"/>
      <c r="O46" s="3">
        <v>39</v>
      </c>
      <c r="P46" s="1"/>
      <c r="Q46" s="1"/>
      <c r="R46" s="1"/>
      <c r="S46" s="1"/>
      <c r="T46" s="1"/>
      <c r="U46" s="1"/>
      <c r="V46" s="1"/>
      <c r="W46" s="1"/>
      <c r="X46" s="224"/>
      <c r="Y46" s="3"/>
      <c r="Z46" s="3"/>
      <c r="AA46" s="224"/>
    </row>
    <row r="47" spans="1:27" s="4" customFormat="1" ht="25.5">
      <c r="A47" s="3">
        <v>40</v>
      </c>
      <c r="B47" s="240" t="s">
        <v>393</v>
      </c>
      <c r="C47" s="3"/>
      <c r="D47" s="1"/>
      <c r="E47" s="1"/>
      <c r="F47" s="1"/>
      <c r="G47" s="3">
        <v>2013</v>
      </c>
      <c r="H47" s="63">
        <v>12767.4</v>
      </c>
      <c r="I47" s="23" t="s">
        <v>357</v>
      </c>
      <c r="J47" s="27"/>
      <c r="K47" s="89" t="s">
        <v>411</v>
      </c>
      <c r="L47" s="1"/>
      <c r="M47" s="1"/>
      <c r="N47" s="1"/>
      <c r="O47" s="3">
        <v>40</v>
      </c>
      <c r="P47" s="1"/>
      <c r="Q47" s="1"/>
      <c r="R47" s="1"/>
      <c r="S47" s="1"/>
      <c r="T47" s="1"/>
      <c r="U47" s="1"/>
      <c r="V47" s="1"/>
      <c r="W47" s="1"/>
      <c r="X47" s="224"/>
      <c r="Y47" s="3"/>
      <c r="Z47" s="3"/>
      <c r="AA47" s="224"/>
    </row>
    <row r="48" spans="1:27" s="4" customFormat="1" ht="12.75">
      <c r="A48" s="3">
        <v>41</v>
      </c>
      <c r="B48" s="242" t="s">
        <v>394</v>
      </c>
      <c r="C48" s="3"/>
      <c r="D48" s="1"/>
      <c r="E48" s="1"/>
      <c r="F48" s="1"/>
      <c r="G48" s="6">
        <v>2012</v>
      </c>
      <c r="H48" s="243">
        <v>39115.23</v>
      </c>
      <c r="I48" s="23" t="s">
        <v>357</v>
      </c>
      <c r="J48" s="27"/>
      <c r="K48" s="89" t="s">
        <v>424</v>
      </c>
      <c r="L48" s="1"/>
      <c r="M48" s="1"/>
      <c r="N48" s="1"/>
      <c r="O48" s="3">
        <v>41</v>
      </c>
      <c r="P48" s="1"/>
      <c r="Q48" s="1"/>
      <c r="R48" s="1"/>
      <c r="S48" s="1"/>
      <c r="T48" s="1"/>
      <c r="U48" s="1"/>
      <c r="V48" s="1"/>
      <c r="W48" s="1"/>
      <c r="X48" s="224"/>
      <c r="Y48" s="3"/>
      <c r="Z48" s="3"/>
      <c r="AA48" s="224"/>
    </row>
    <row r="49" spans="1:27" s="4" customFormat="1" ht="25.5">
      <c r="A49" s="3">
        <v>42</v>
      </c>
      <c r="B49" s="1" t="s">
        <v>769</v>
      </c>
      <c r="C49" s="1"/>
      <c r="D49" s="1"/>
      <c r="E49" s="1"/>
      <c r="F49" s="1"/>
      <c r="G49" s="3">
        <v>2013</v>
      </c>
      <c r="H49" s="70">
        <v>49109.31</v>
      </c>
      <c r="I49" s="23" t="s">
        <v>357</v>
      </c>
      <c r="J49" s="27"/>
      <c r="K49" s="1"/>
      <c r="L49" s="1"/>
      <c r="M49" s="1"/>
      <c r="N49" s="1"/>
      <c r="O49" s="3">
        <v>42</v>
      </c>
      <c r="P49" s="1"/>
      <c r="Q49" s="1"/>
      <c r="R49" s="1"/>
      <c r="S49" s="1"/>
      <c r="T49" s="1"/>
      <c r="U49" s="1"/>
      <c r="V49" s="1"/>
      <c r="W49" s="1"/>
      <c r="X49" s="224"/>
      <c r="Y49" s="224"/>
      <c r="Z49" s="225"/>
      <c r="AA49" s="224"/>
    </row>
    <row r="50" spans="1:27" s="4" customFormat="1" ht="12.75">
      <c r="A50" s="309" t="s">
        <v>268</v>
      </c>
      <c r="B50" s="310"/>
      <c r="C50" s="310"/>
      <c r="D50" s="310"/>
      <c r="E50" s="310"/>
      <c r="F50" s="310"/>
      <c r="G50" s="311"/>
      <c r="H50" s="141">
        <f>SUM(H7:H49)</f>
        <v>16654607.58</v>
      </c>
      <c r="I50" s="142"/>
      <c r="J50" s="156"/>
      <c r="K50" s="157"/>
      <c r="L50" s="157"/>
      <c r="M50" s="157"/>
      <c r="N50" s="157"/>
      <c r="O50" s="173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7"/>
    </row>
    <row r="51" spans="1:27" ht="19.5" customHeight="1">
      <c r="A51" s="296" t="s">
        <v>765</v>
      </c>
      <c r="B51" s="296"/>
      <c r="C51" s="296"/>
      <c r="D51" s="296"/>
      <c r="E51" s="296"/>
      <c r="F51" s="296"/>
      <c r="G51" s="296"/>
      <c r="H51" s="296"/>
      <c r="I51" s="175"/>
      <c r="J51" s="125"/>
      <c r="K51" s="125"/>
      <c r="L51" s="125"/>
      <c r="M51" s="125"/>
      <c r="N51" s="125"/>
      <c r="O51" s="125"/>
      <c r="P51" s="125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</row>
    <row r="52" spans="1:27" s="4" customFormat="1" ht="77.25" customHeight="1">
      <c r="A52" s="312">
        <v>1</v>
      </c>
      <c r="B52" s="86" t="s">
        <v>690</v>
      </c>
      <c r="C52" s="2" t="s">
        <v>686</v>
      </c>
      <c r="D52" s="116" t="s">
        <v>642</v>
      </c>
      <c r="E52" s="2" t="s">
        <v>643</v>
      </c>
      <c r="F52" s="2" t="s">
        <v>643</v>
      </c>
      <c r="G52" s="2">
        <v>1953</v>
      </c>
      <c r="H52" s="257">
        <v>2887000</v>
      </c>
      <c r="I52" s="305" t="s">
        <v>668</v>
      </c>
      <c r="J52" s="294" t="s">
        <v>546</v>
      </c>
      <c r="K52" s="312" t="s">
        <v>547</v>
      </c>
      <c r="L52" s="90" t="s">
        <v>637</v>
      </c>
      <c r="M52" s="2" t="s">
        <v>638</v>
      </c>
      <c r="N52" s="2" t="s">
        <v>639</v>
      </c>
      <c r="O52" s="2">
        <v>1</v>
      </c>
      <c r="P52" s="2" t="s">
        <v>640</v>
      </c>
      <c r="Q52" s="149" t="s">
        <v>782</v>
      </c>
      <c r="R52" s="2" t="s">
        <v>635</v>
      </c>
      <c r="S52" s="2" t="s">
        <v>635</v>
      </c>
      <c r="T52" s="2" t="s">
        <v>641</v>
      </c>
      <c r="U52" s="2" t="s">
        <v>641</v>
      </c>
      <c r="V52" s="2" t="s">
        <v>634</v>
      </c>
      <c r="W52" s="2" t="s">
        <v>641</v>
      </c>
      <c r="X52" s="2">
        <v>1528.66</v>
      </c>
      <c r="Y52" s="2">
        <v>3</v>
      </c>
      <c r="Z52" s="2" t="s">
        <v>642</v>
      </c>
      <c r="AA52" s="2" t="s">
        <v>643</v>
      </c>
    </row>
    <row r="53" spans="1:27" s="4" customFormat="1" ht="75" customHeight="1">
      <c r="A53" s="313"/>
      <c r="B53" s="1" t="s">
        <v>691</v>
      </c>
      <c r="C53" s="3" t="s">
        <v>686</v>
      </c>
      <c r="D53" s="26" t="s">
        <v>642</v>
      </c>
      <c r="E53" s="3" t="s">
        <v>643</v>
      </c>
      <c r="F53" s="3" t="s">
        <v>643</v>
      </c>
      <c r="G53" s="3">
        <v>1993</v>
      </c>
      <c r="H53" s="257">
        <v>4135000</v>
      </c>
      <c r="I53" s="306"/>
      <c r="J53" s="295"/>
      <c r="K53" s="313"/>
      <c r="L53" s="90" t="s">
        <v>644</v>
      </c>
      <c r="M53" s="2" t="s">
        <v>596</v>
      </c>
      <c r="N53" s="2" t="s">
        <v>645</v>
      </c>
      <c r="O53" s="3">
        <v>2</v>
      </c>
      <c r="P53" s="3"/>
      <c r="Q53" s="3"/>
      <c r="R53" s="2" t="s">
        <v>635</v>
      </c>
      <c r="S53" s="2" t="s">
        <v>634</v>
      </c>
      <c r="T53" s="2" t="s">
        <v>641</v>
      </c>
      <c r="U53" s="2" t="s">
        <v>641</v>
      </c>
      <c r="V53" s="2" t="s">
        <v>634</v>
      </c>
      <c r="W53" s="2" t="s">
        <v>641</v>
      </c>
      <c r="X53" s="26">
        <v>2188.97</v>
      </c>
      <c r="Y53" s="26">
        <v>4</v>
      </c>
      <c r="Z53" s="26" t="s">
        <v>643</v>
      </c>
      <c r="AA53" s="26" t="s">
        <v>643</v>
      </c>
    </row>
    <row r="54" spans="1:27" s="4" customFormat="1" ht="25.5">
      <c r="A54" s="3">
        <v>2</v>
      </c>
      <c r="B54" s="240" t="s">
        <v>542</v>
      </c>
      <c r="C54" s="3" t="s">
        <v>688</v>
      </c>
      <c r="D54" s="224"/>
      <c r="E54" s="1"/>
      <c r="F54" s="1"/>
      <c r="G54" s="3">
        <v>2003</v>
      </c>
      <c r="H54" s="28">
        <v>6022.41</v>
      </c>
      <c r="I54" s="23" t="s">
        <v>357</v>
      </c>
      <c r="J54" s="244"/>
      <c r="K54" s="89" t="s">
        <v>547</v>
      </c>
      <c r="L54" s="102"/>
      <c r="M54" s="102"/>
      <c r="N54" s="102"/>
      <c r="O54" s="3">
        <v>3</v>
      </c>
      <c r="P54" s="102"/>
      <c r="Q54" s="102"/>
      <c r="R54" s="102"/>
      <c r="S54" s="102"/>
      <c r="T54" s="102"/>
      <c r="U54" s="102"/>
      <c r="V54" s="102"/>
      <c r="W54" s="102"/>
      <c r="X54" s="224"/>
      <c r="Y54" s="224"/>
      <c r="Z54" s="224"/>
      <c r="AA54" s="224"/>
    </row>
    <row r="55" spans="1:27" s="4" customFormat="1" ht="38.25">
      <c r="A55" s="3">
        <v>3</v>
      </c>
      <c r="B55" s="240" t="s">
        <v>543</v>
      </c>
      <c r="C55" s="3" t="s">
        <v>688</v>
      </c>
      <c r="D55" s="224"/>
      <c r="E55" s="1"/>
      <c r="F55" s="1"/>
      <c r="G55" s="3">
        <v>2006</v>
      </c>
      <c r="H55" s="28">
        <v>17629</v>
      </c>
      <c r="I55" s="23" t="s">
        <v>357</v>
      </c>
      <c r="J55" s="244"/>
      <c r="K55" s="89" t="s">
        <v>547</v>
      </c>
      <c r="L55" s="3"/>
      <c r="M55" s="3"/>
      <c r="N55" s="3"/>
      <c r="O55" s="3">
        <v>4</v>
      </c>
      <c r="P55" s="3"/>
      <c r="Q55" s="3"/>
      <c r="R55" s="3"/>
      <c r="S55" s="3"/>
      <c r="T55" s="102"/>
      <c r="U55" s="102"/>
      <c r="V55" s="103"/>
      <c r="W55" s="102"/>
      <c r="X55" s="224"/>
      <c r="Y55" s="224"/>
      <c r="Z55" s="224"/>
      <c r="AA55" s="224"/>
    </row>
    <row r="56" spans="1:27" s="4" customFormat="1" ht="25.5">
      <c r="A56" s="3">
        <v>4</v>
      </c>
      <c r="B56" s="32" t="s">
        <v>544</v>
      </c>
      <c r="C56" s="31" t="s">
        <v>688</v>
      </c>
      <c r="D56" s="224"/>
      <c r="E56" s="1"/>
      <c r="F56" s="1"/>
      <c r="G56" s="31">
        <v>2007</v>
      </c>
      <c r="H56" s="28">
        <v>4148</v>
      </c>
      <c r="I56" s="23" t="s">
        <v>357</v>
      </c>
      <c r="J56" s="226"/>
      <c r="K56" s="89" t="s">
        <v>547</v>
      </c>
      <c r="L56" s="3"/>
      <c r="M56" s="3"/>
      <c r="N56" s="3"/>
      <c r="O56" s="3">
        <v>5</v>
      </c>
      <c r="P56" s="3"/>
      <c r="Q56" s="3"/>
      <c r="R56" s="3"/>
      <c r="S56" s="3"/>
      <c r="T56" s="102"/>
      <c r="U56" s="102"/>
      <c r="V56" s="103"/>
      <c r="W56" s="102"/>
      <c r="X56" s="224"/>
      <c r="Y56" s="224"/>
      <c r="Z56" s="224"/>
      <c r="AA56" s="224"/>
    </row>
    <row r="57" spans="1:27" s="4" customFormat="1" ht="25.5">
      <c r="A57" s="3">
        <v>5</v>
      </c>
      <c r="B57" s="32" t="s">
        <v>545</v>
      </c>
      <c r="C57" s="31" t="s">
        <v>688</v>
      </c>
      <c r="D57" s="224"/>
      <c r="E57" s="1"/>
      <c r="F57" s="1"/>
      <c r="G57" s="31">
        <v>2012</v>
      </c>
      <c r="H57" s="28">
        <v>250479.87</v>
      </c>
      <c r="I57" s="23" t="s">
        <v>357</v>
      </c>
      <c r="J57" s="226"/>
      <c r="K57" s="89" t="s">
        <v>547</v>
      </c>
      <c r="L57" s="1"/>
      <c r="M57" s="1"/>
      <c r="N57" s="1"/>
      <c r="O57" s="3">
        <v>6</v>
      </c>
      <c r="P57" s="1"/>
      <c r="Q57" s="1"/>
      <c r="R57" s="1"/>
      <c r="S57" s="1"/>
      <c r="T57" s="1"/>
      <c r="U57" s="1"/>
      <c r="V57" s="1"/>
      <c r="W57" s="1"/>
      <c r="X57" s="224"/>
      <c r="Y57" s="224"/>
      <c r="Z57" s="224"/>
      <c r="AA57" s="224"/>
    </row>
    <row r="58" spans="1:27" s="4" customFormat="1" ht="12.75">
      <c r="A58" s="3">
        <v>6</v>
      </c>
      <c r="B58" s="1" t="s">
        <v>783</v>
      </c>
      <c r="C58" s="3" t="s">
        <v>688</v>
      </c>
      <c r="D58" s="1"/>
      <c r="E58" s="1"/>
      <c r="F58" s="1"/>
      <c r="G58" s="3">
        <v>2013</v>
      </c>
      <c r="H58" s="28">
        <v>21000</v>
      </c>
      <c r="I58" s="23" t="s">
        <v>357</v>
      </c>
      <c r="J58" s="158"/>
      <c r="K58" s="159"/>
      <c r="L58" s="140"/>
      <c r="M58" s="140"/>
      <c r="N58" s="140"/>
      <c r="O58" s="115">
        <v>7</v>
      </c>
      <c r="P58" s="140"/>
      <c r="Q58" s="140"/>
      <c r="R58" s="140"/>
      <c r="S58" s="140"/>
      <c r="T58" s="140"/>
      <c r="U58" s="140"/>
      <c r="V58" s="140"/>
      <c r="W58" s="140"/>
      <c r="X58" s="227"/>
      <c r="Y58" s="227"/>
      <c r="Z58" s="227"/>
      <c r="AA58" s="227"/>
    </row>
    <row r="59" spans="1:27" s="4" customFormat="1" ht="21.75" customHeight="1">
      <c r="A59" s="309" t="s">
        <v>268</v>
      </c>
      <c r="B59" s="310"/>
      <c r="C59" s="310"/>
      <c r="D59" s="310"/>
      <c r="E59" s="310"/>
      <c r="F59" s="310"/>
      <c r="G59" s="311"/>
      <c r="H59" s="133">
        <f>SUM(H52:H58)</f>
        <v>7321279.28</v>
      </c>
      <c r="I59" s="150"/>
      <c r="J59" s="143"/>
      <c r="K59" s="144"/>
      <c r="L59" s="144"/>
      <c r="M59" s="144"/>
      <c r="N59" s="144"/>
      <c r="O59" s="213"/>
      <c r="P59" s="144"/>
      <c r="Q59" s="144"/>
      <c r="R59" s="144"/>
      <c r="S59" s="144"/>
      <c r="T59" s="144"/>
      <c r="U59" s="144"/>
      <c r="V59" s="144"/>
      <c r="W59" s="144"/>
      <c r="X59" s="228"/>
      <c r="Y59" s="228"/>
      <c r="Z59" s="228"/>
      <c r="AA59" s="229"/>
    </row>
    <row r="60" spans="1:27" ht="24" customHeight="1">
      <c r="A60" s="307" t="s">
        <v>766</v>
      </c>
      <c r="B60" s="308"/>
      <c r="C60" s="308"/>
      <c r="D60" s="308"/>
      <c r="E60" s="308"/>
      <c r="F60" s="308"/>
      <c r="G60" s="308"/>
      <c r="H60" s="308"/>
      <c r="I60" s="179"/>
      <c r="J60" s="182"/>
      <c r="K60" s="183"/>
      <c r="L60" s="183"/>
      <c r="M60" s="183"/>
      <c r="N60" s="183"/>
      <c r="O60" s="183"/>
      <c r="P60" s="183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5"/>
    </row>
    <row r="61" spans="1:27" s="4" customFormat="1" ht="140.25">
      <c r="A61" s="2">
        <v>1</v>
      </c>
      <c r="B61" s="240" t="s">
        <v>510</v>
      </c>
      <c r="C61" s="3" t="s">
        <v>686</v>
      </c>
      <c r="D61" s="2" t="s">
        <v>642</v>
      </c>
      <c r="E61" s="2" t="s">
        <v>643</v>
      </c>
      <c r="F61" s="2" t="s">
        <v>643</v>
      </c>
      <c r="G61" s="241">
        <v>1998</v>
      </c>
      <c r="H61" s="257">
        <v>3867000</v>
      </c>
      <c r="I61" s="33" t="s">
        <v>668</v>
      </c>
      <c r="J61" s="2" t="s">
        <v>513</v>
      </c>
      <c r="K61" s="2" t="s">
        <v>514</v>
      </c>
      <c r="L61" s="2" t="s">
        <v>646</v>
      </c>
      <c r="M61" s="2" t="s">
        <v>647</v>
      </c>
      <c r="N61" s="2" t="s">
        <v>648</v>
      </c>
      <c r="O61" s="2">
        <v>1</v>
      </c>
      <c r="P61" s="2" t="s">
        <v>649</v>
      </c>
      <c r="Q61" s="2"/>
      <c r="R61" s="2" t="s">
        <v>641</v>
      </c>
      <c r="S61" s="2" t="s">
        <v>641</v>
      </c>
      <c r="T61" s="2" t="s">
        <v>641</v>
      </c>
      <c r="U61" s="2" t="s">
        <v>641</v>
      </c>
      <c r="V61" s="2" t="s">
        <v>641</v>
      </c>
      <c r="W61" s="86" t="s">
        <v>641</v>
      </c>
      <c r="X61" s="2">
        <v>2047</v>
      </c>
      <c r="Y61" s="2">
        <v>2</v>
      </c>
      <c r="Z61" s="2" t="s">
        <v>643</v>
      </c>
      <c r="AA61" s="2" t="s">
        <v>643</v>
      </c>
    </row>
    <row r="62" spans="1:27" s="4" customFormat="1" ht="25.5">
      <c r="A62" s="3">
        <v>2</v>
      </c>
      <c r="B62" s="32" t="s">
        <v>511</v>
      </c>
      <c r="C62" s="3" t="s">
        <v>687</v>
      </c>
      <c r="D62" s="1"/>
      <c r="E62" s="1"/>
      <c r="F62" s="1"/>
      <c r="G62" s="51">
        <v>2011</v>
      </c>
      <c r="H62" s="96">
        <v>6000</v>
      </c>
      <c r="I62" s="34" t="s">
        <v>357</v>
      </c>
      <c r="J62" s="52"/>
      <c r="K62" s="31" t="s">
        <v>514</v>
      </c>
      <c r="L62" s="3"/>
      <c r="M62" s="3"/>
      <c r="N62" s="3"/>
      <c r="O62" s="3">
        <v>2</v>
      </c>
      <c r="P62" s="3"/>
      <c r="Q62" s="3"/>
      <c r="R62" s="1"/>
      <c r="S62" s="1"/>
      <c r="T62" s="1"/>
      <c r="U62" s="1"/>
      <c r="V62" s="1"/>
      <c r="W62" s="1"/>
      <c r="X62" s="224"/>
      <c r="Y62" s="224"/>
      <c r="Z62" s="224"/>
      <c r="AA62" s="224"/>
    </row>
    <row r="63" spans="1:27" s="4" customFormat="1" ht="25.5">
      <c r="A63" s="3">
        <v>3</v>
      </c>
      <c r="B63" s="245" t="s">
        <v>512</v>
      </c>
      <c r="C63" s="3" t="s">
        <v>687</v>
      </c>
      <c r="D63" s="1"/>
      <c r="E63" s="1"/>
      <c r="F63" s="1"/>
      <c r="G63" s="50">
        <v>2011</v>
      </c>
      <c r="H63" s="97">
        <v>239590.74</v>
      </c>
      <c r="I63" s="34" t="s">
        <v>357</v>
      </c>
      <c r="J63" s="72"/>
      <c r="K63" s="31" t="s">
        <v>514</v>
      </c>
      <c r="L63" s="3"/>
      <c r="M63" s="3"/>
      <c r="N63" s="3"/>
      <c r="O63" s="3">
        <v>3</v>
      </c>
      <c r="P63" s="1"/>
      <c r="Q63" s="1"/>
      <c r="R63" s="1"/>
      <c r="S63" s="1"/>
      <c r="T63" s="1"/>
      <c r="U63" s="1"/>
      <c r="V63" s="1"/>
      <c r="W63" s="1"/>
      <c r="X63" s="224"/>
      <c r="Y63" s="224"/>
      <c r="Z63" s="224"/>
      <c r="AA63" s="224"/>
    </row>
    <row r="64" spans="1:27" s="4" customFormat="1" ht="25.5">
      <c r="A64" s="3">
        <v>4</v>
      </c>
      <c r="B64" s="240" t="s">
        <v>784</v>
      </c>
      <c r="C64" s="3" t="s">
        <v>687</v>
      </c>
      <c r="D64" s="1"/>
      <c r="E64" s="1"/>
      <c r="F64" s="1"/>
      <c r="G64" s="3">
        <v>2013</v>
      </c>
      <c r="H64" s="24">
        <v>21000</v>
      </c>
      <c r="I64" s="34" t="s">
        <v>357</v>
      </c>
      <c r="J64" s="158"/>
      <c r="K64" s="140"/>
      <c r="L64" s="140"/>
      <c r="M64" s="140"/>
      <c r="N64" s="140"/>
      <c r="O64" s="115">
        <v>4</v>
      </c>
      <c r="P64" s="140"/>
      <c r="Q64" s="140"/>
      <c r="R64" s="140"/>
      <c r="S64" s="140"/>
      <c r="T64" s="140"/>
      <c r="U64" s="140"/>
      <c r="V64" s="140"/>
      <c r="W64" s="140"/>
      <c r="X64" s="227"/>
      <c r="Y64" s="227"/>
      <c r="Z64" s="227"/>
      <c r="AA64" s="227"/>
    </row>
    <row r="65" spans="1:27" s="4" customFormat="1" ht="21.75" customHeight="1">
      <c r="A65" s="309" t="s">
        <v>268</v>
      </c>
      <c r="B65" s="310"/>
      <c r="C65" s="310"/>
      <c r="D65" s="310"/>
      <c r="E65" s="310"/>
      <c r="F65" s="310"/>
      <c r="G65" s="311"/>
      <c r="H65" s="133">
        <f>SUM(H61:H64)</f>
        <v>4133590.74</v>
      </c>
      <c r="I65" s="142"/>
      <c r="J65" s="156"/>
      <c r="K65" s="157"/>
      <c r="L65" s="157"/>
      <c r="M65" s="157"/>
      <c r="N65" s="157"/>
      <c r="O65" s="173"/>
      <c r="P65" s="157"/>
      <c r="Q65" s="157"/>
      <c r="R65" s="157"/>
      <c r="S65" s="157"/>
      <c r="T65" s="157"/>
      <c r="U65" s="157"/>
      <c r="V65" s="157"/>
      <c r="W65" s="157"/>
      <c r="X65" s="230"/>
      <c r="Y65" s="230"/>
      <c r="Z65" s="230"/>
      <c r="AA65" s="231"/>
    </row>
    <row r="66" spans="1:27" ht="23.25" customHeight="1">
      <c r="A66" s="307" t="s">
        <v>767</v>
      </c>
      <c r="B66" s="308"/>
      <c r="C66" s="308"/>
      <c r="D66" s="308"/>
      <c r="E66" s="308"/>
      <c r="F66" s="308"/>
      <c r="G66" s="308"/>
      <c r="H66" s="308"/>
      <c r="I66" s="179"/>
      <c r="J66" s="180"/>
      <c r="K66" s="176"/>
      <c r="L66" s="176"/>
      <c r="M66" s="176"/>
      <c r="N66" s="176"/>
      <c r="O66" s="176"/>
      <c r="P66" s="176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8"/>
    </row>
    <row r="67" spans="1:28" s="4" customFormat="1" ht="84.75" customHeight="1">
      <c r="A67" s="2">
        <v>1</v>
      </c>
      <c r="B67" s="246" t="s">
        <v>15</v>
      </c>
      <c r="C67" s="200" t="s">
        <v>16</v>
      </c>
      <c r="D67" s="86"/>
      <c r="E67" s="86"/>
      <c r="F67" s="86"/>
      <c r="G67" s="200" t="s">
        <v>17</v>
      </c>
      <c r="H67" s="201">
        <v>329882</v>
      </c>
      <c r="I67" s="23" t="s">
        <v>357</v>
      </c>
      <c r="J67" s="202" t="s">
        <v>18</v>
      </c>
      <c r="K67" s="200" t="s">
        <v>19</v>
      </c>
      <c r="L67" s="200" t="s">
        <v>20</v>
      </c>
      <c r="M67" s="200"/>
      <c r="N67" s="200" t="s">
        <v>21</v>
      </c>
      <c r="O67" s="2">
        <v>1</v>
      </c>
      <c r="P67" s="86"/>
      <c r="Q67" s="86"/>
      <c r="R67" s="200" t="s">
        <v>22</v>
      </c>
      <c r="S67" s="200" t="s">
        <v>23</v>
      </c>
      <c r="T67" s="200" t="s">
        <v>23</v>
      </c>
      <c r="U67" s="200" t="s">
        <v>23</v>
      </c>
      <c r="V67" s="200" t="s">
        <v>23</v>
      </c>
      <c r="W67" s="2" t="s">
        <v>24</v>
      </c>
      <c r="X67" s="232"/>
      <c r="Y67" s="232"/>
      <c r="Z67" s="232"/>
      <c r="AA67" s="232"/>
      <c r="AB67" s="107"/>
    </row>
    <row r="68" spans="1:28" s="4" customFormat="1" ht="98.25" customHeight="1">
      <c r="A68" s="2">
        <v>2</v>
      </c>
      <c r="B68" s="246" t="s">
        <v>25</v>
      </c>
      <c r="C68" s="200" t="s">
        <v>26</v>
      </c>
      <c r="D68" s="86"/>
      <c r="E68" s="86"/>
      <c r="F68" s="86"/>
      <c r="G68" s="200">
        <v>1967</v>
      </c>
      <c r="H68" s="201">
        <v>1459.06</v>
      </c>
      <c r="I68" s="23" t="s">
        <v>357</v>
      </c>
      <c r="J68" s="203" t="s">
        <v>27</v>
      </c>
      <c r="K68" s="200" t="s">
        <v>19</v>
      </c>
      <c r="L68" s="200" t="s">
        <v>20</v>
      </c>
      <c r="M68" s="200"/>
      <c r="N68" s="200" t="s">
        <v>21</v>
      </c>
      <c r="O68" s="2">
        <v>2</v>
      </c>
      <c r="P68" s="86"/>
      <c r="Q68" s="86"/>
      <c r="R68" s="200" t="s">
        <v>22</v>
      </c>
      <c r="S68" s="200" t="s">
        <v>23</v>
      </c>
      <c r="T68" s="200" t="s">
        <v>23</v>
      </c>
      <c r="U68" s="200" t="s">
        <v>28</v>
      </c>
      <c r="V68" s="200" t="s">
        <v>22</v>
      </c>
      <c r="W68" s="2" t="s">
        <v>22</v>
      </c>
      <c r="X68" s="232"/>
      <c r="Y68" s="232"/>
      <c r="Z68" s="232"/>
      <c r="AA68" s="232"/>
      <c r="AB68" s="107"/>
    </row>
    <row r="69" spans="1:28" s="4" customFormat="1" ht="96.75" customHeight="1">
      <c r="A69" s="2">
        <v>3</v>
      </c>
      <c r="B69" s="246" t="s">
        <v>29</v>
      </c>
      <c r="C69" s="200" t="s">
        <v>30</v>
      </c>
      <c r="D69" s="86"/>
      <c r="E69" s="86"/>
      <c r="F69" s="86"/>
      <c r="G69" s="200">
        <v>1967</v>
      </c>
      <c r="H69" s="201">
        <v>19474.79</v>
      </c>
      <c r="I69" s="23" t="s">
        <v>357</v>
      </c>
      <c r="J69" s="203" t="s">
        <v>27</v>
      </c>
      <c r="K69" s="200" t="s">
        <v>19</v>
      </c>
      <c r="L69" s="200" t="s">
        <v>20</v>
      </c>
      <c r="M69" s="200"/>
      <c r="N69" s="200" t="s">
        <v>31</v>
      </c>
      <c r="O69" s="2">
        <v>3</v>
      </c>
      <c r="P69" s="86"/>
      <c r="Q69" s="86"/>
      <c r="R69" s="200" t="s">
        <v>22</v>
      </c>
      <c r="S69" s="200" t="s">
        <v>23</v>
      </c>
      <c r="T69" s="200" t="s">
        <v>23</v>
      </c>
      <c r="U69" s="200" t="s">
        <v>28</v>
      </c>
      <c r="V69" s="200" t="s">
        <v>22</v>
      </c>
      <c r="W69" s="2" t="s">
        <v>22</v>
      </c>
      <c r="X69" s="232"/>
      <c r="Y69" s="232"/>
      <c r="Z69" s="232"/>
      <c r="AA69" s="232"/>
      <c r="AB69" s="107"/>
    </row>
    <row r="70" spans="1:28" s="4" customFormat="1" ht="38.25">
      <c r="A70" s="2">
        <v>4</v>
      </c>
      <c r="B70" s="246" t="s">
        <v>32</v>
      </c>
      <c r="C70" s="200" t="s">
        <v>33</v>
      </c>
      <c r="D70" s="86"/>
      <c r="E70" s="86"/>
      <c r="F70" s="86"/>
      <c r="G70" s="200">
        <v>1994</v>
      </c>
      <c r="H70" s="201">
        <v>312015.35</v>
      </c>
      <c r="I70" s="23" t="s">
        <v>357</v>
      </c>
      <c r="J70" s="203" t="s">
        <v>34</v>
      </c>
      <c r="K70" s="200" t="s">
        <v>35</v>
      </c>
      <c r="L70" s="200" t="s">
        <v>20</v>
      </c>
      <c r="M70" s="200" t="s">
        <v>36</v>
      </c>
      <c r="N70" s="200" t="s">
        <v>36</v>
      </c>
      <c r="O70" s="2">
        <v>4</v>
      </c>
      <c r="P70" s="86"/>
      <c r="Q70" s="86"/>
      <c r="R70" s="200" t="s">
        <v>22</v>
      </c>
      <c r="S70" s="200" t="s">
        <v>23</v>
      </c>
      <c r="T70" s="200" t="s">
        <v>28</v>
      </c>
      <c r="U70" s="200" t="s">
        <v>23</v>
      </c>
      <c r="V70" s="200" t="s">
        <v>22</v>
      </c>
      <c r="W70" s="2" t="s">
        <v>37</v>
      </c>
      <c r="X70" s="232"/>
      <c r="Y70" s="232"/>
      <c r="Z70" s="232"/>
      <c r="AA70" s="232"/>
      <c r="AB70" s="107"/>
    </row>
    <row r="71" spans="1:28" s="4" customFormat="1" ht="25.5">
      <c r="A71" s="2">
        <v>5</v>
      </c>
      <c r="B71" s="246" t="s">
        <v>38</v>
      </c>
      <c r="C71" s="200" t="s">
        <v>39</v>
      </c>
      <c r="D71" s="86"/>
      <c r="E71" s="86"/>
      <c r="F71" s="86"/>
      <c r="G71" s="200">
        <v>1994</v>
      </c>
      <c r="H71" s="201">
        <v>17690.82</v>
      </c>
      <c r="I71" s="23" t="s">
        <v>357</v>
      </c>
      <c r="J71" s="203" t="s">
        <v>34</v>
      </c>
      <c r="K71" s="200" t="s">
        <v>35</v>
      </c>
      <c r="L71" s="200" t="s">
        <v>20</v>
      </c>
      <c r="M71" s="200" t="s">
        <v>36</v>
      </c>
      <c r="N71" s="200" t="s">
        <v>36</v>
      </c>
      <c r="O71" s="2">
        <v>5</v>
      </c>
      <c r="P71" s="86"/>
      <c r="Q71" s="86"/>
      <c r="R71" s="200" t="s">
        <v>22</v>
      </c>
      <c r="S71" s="200" t="s">
        <v>23</v>
      </c>
      <c r="T71" s="200" t="s">
        <v>28</v>
      </c>
      <c r="U71" s="200" t="s">
        <v>23</v>
      </c>
      <c r="V71" s="200" t="s">
        <v>22</v>
      </c>
      <c r="W71" s="2" t="s">
        <v>22</v>
      </c>
      <c r="X71" s="232"/>
      <c r="Y71" s="232"/>
      <c r="Z71" s="232"/>
      <c r="AA71" s="232"/>
      <c r="AB71" s="107"/>
    </row>
    <row r="72" spans="1:28" s="4" customFormat="1" ht="25.5">
      <c r="A72" s="2">
        <v>6</v>
      </c>
      <c r="B72" s="246" t="s">
        <v>40</v>
      </c>
      <c r="C72" s="200" t="s">
        <v>33</v>
      </c>
      <c r="D72" s="86"/>
      <c r="E72" s="86"/>
      <c r="F72" s="86"/>
      <c r="G72" s="200" t="s">
        <v>395</v>
      </c>
      <c r="H72" s="201">
        <v>352466.07</v>
      </c>
      <c r="I72" s="23" t="s">
        <v>357</v>
      </c>
      <c r="J72" s="203" t="s">
        <v>34</v>
      </c>
      <c r="K72" s="200" t="s">
        <v>41</v>
      </c>
      <c r="L72" s="200" t="s">
        <v>20</v>
      </c>
      <c r="M72" s="200" t="s">
        <v>42</v>
      </c>
      <c r="N72" s="200" t="s">
        <v>21</v>
      </c>
      <c r="O72" s="2">
        <v>6</v>
      </c>
      <c r="P72" s="86"/>
      <c r="Q72" s="86"/>
      <c r="R72" s="200" t="s">
        <v>22</v>
      </c>
      <c r="S72" s="200" t="s">
        <v>43</v>
      </c>
      <c r="T72" s="200" t="s">
        <v>22</v>
      </c>
      <c r="U72" s="200" t="s">
        <v>22</v>
      </c>
      <c r="V72" s="200" t="s">
        <v>22</v>
      </c>
      <c r="W72" s="2" t="s">
        <v>22</v>
      </c>
      <c r="X72" s="232"/>
      <c r="Y72" s="232"/>
      <c r="Z72" s="232"/>
      <c r="AA72" s="232"/>
      <c r="AB72" s="107"/>
    </row>
    <row r="73" spans="1:28" s="4" customFormat="1" ht="38.25">
      <c r="A73" s="2">
        <v>7</v>
      </c>
      <c r="B73" s="246" t="s">
        <v>50</v>
      </c>
      <c r="C73" s="200" t="s">
        <v>33</v>
      </c>
      <c r="D73" s="86"/>
      <c r="E73" s="86"/>
      <c r="F73" s="86"/>
      <c r="G73" s="200" t="s">
        <v>395</v>
      </c>
      <c r="H73" s="201">
        <v>608654.17</v>
      </c>
      <c r="I73" s="23" t="s">
        <v>357</v>
      </c>
      <c r="J73" s="203" t="s">
        <v>34</v>
      </c>
      <c r="K73" s="200" t="s">
        <v>51</v>
      </c>
      <c r="L73" s="200" t="s">
        <v>20</v>
      </c>
      <c r="M73" s="200" t="s">
        <v>42</v>
      </c>
      <c r="N73" s="200" t="s">
        <v>21</v>
      </c>
      <c r="O73" s="2">
        <v>7</v>
      </c>
      <c r="P73" s="86"/>
      <c r="Q73" s="86"/>
      <c r="R73" s="200" t="s">
        <v>22</v>
      </c>
      <c r="S73" s="200" t="s">
        <v>23</v>
      </c>
      <c r="T73" s="200" t="s">
        <v>28</v>
      </c>
      <c r="U73" s="200" t="s">
        <v>28</v>
      </c>
      <c r="V73" s="200" t="s">
        <v>23</v>
      </c>
      <c r="W73" s="2" t="s">
        <v>23</v>
      </c>
      <c r="X73" s="232"/>
      <c r="Y73" s="232"/>
      <c r="Z73" s="232"/>
      <c r="AA73" s="232"/>
      <c r="AB73" s="107"/>
    </row>
    <row r="74" spans="1:28" s="4" customFormat="1" ht="38.25">
      <c r="A74" s="2">
        <v>8</v>
      </c>
      <c r="B74" s="246" t="s">
        <v>52</v>
      </c>
      <c r="C74" s="200" t="s">
        <v>33</v>
      </c>
      <c r="D74" s="86"/>
      <c r="E74" s="86"/>
      <c r="F74" s="86"/>
      <c r="G74" s="200" t="s">
        <v>395</v>
      </c>
      <c r="H74" s="201">
        <v>1164759.79</v>
      </c>
      <c r="I74" s="23" t="s">
        <v>357</v>
      </c>
      <c r="J74" s="203" t="s">
        <v>34</v>
      </c>
      <c r="K74" s="200" t="s">
        <v>53</v>
      </c>
      <c r="L74" s="200" t="s">
        <v>20</v>
      </c>
      <c r="M74" s="200" t="s">
        <v>42</v>
      </c>
      <c r="N74" s="200" t="s">
        <v>21</v>
      </c>
      <c r="O74" s="2">
        <v>8</v>
      </c>
      <c r="P74" s="86"/>
      <c r="Q74" s="86"/>
      <c r="R74" s="200" t="s">
        <v>22</v>
      </c>
      <c r="S74" s="200" t="s">
        <v>23</v>
      </c>
      <c r="T74" s="200" t="s">
        <v>28</v>
      </c>
      <c r="U74" s="200" t="s">
        <v>23</v>
      </c>
      <c r="V74" s="200" t="s">
        <v>22</v>
      </c>
      <c r="W74" s="2" t="s">
        <v>23</v>
      </c>
      <c r="X74" s="232"/>
      <c r="Y74" s="232"/>
      <c r="Z74" s="232"/>
      <c r="AA74" s="232"/>
      <c r="AB74" s="107"/>
    </row>
    <row r="75" spans="1:28" s="4" customFormat="1" ht="38.25">
      <c r="A75" s="2">
        <v>9</v>
      </c>
      <c r="B75" s="246" t="s">
        <v>54</v>
      </c>
      <c r="C75" s="200" t="s">
        <v>33</v>
      </c>
      <c r="D75" s="86"/>
      <c r="E75" s="86"/>
      <c r="F75" s="86"/>
      <c r="G75" s="200" t="s">
        <v>395</v>
      </c>
      <c r="H75" s="201">
        <v>699822.09</v>
      </c>
      <c r="I75" s="23" t="s">
        <v>357</v>
      </c>
      <c r="J75" s="203" t="s">
        <v>34</v>
      </c>
      <c r="K75" s="200" t="s">
        <v>55</v>
      </c>
      <c r="L75" s="200" t="s">
        <v>20</v>
      </c>
      <c r="M75" s="200" t="s">
        <v>42</v>
      </c>
      <c r="N75" s="200" t="s">
        <v>21</v>
      </c>
      <c r="O75" s="2">
        <v>9</v>
      </c>
      <c r="P75" s="86"/>
      <c r="Q75" s="86"/>
      <c r="R75" s="200" t="s">
        <v>22</v>
      </c>
      <c r="S75" s="200" t="s">
        <v>23</v>
      </c>
      <c r="T75" s="200" t="s">
        <v>28</v>
      </c>
      <c r="U75" s="200" t="s">
        <v>23</v>
      </c>
      <c r="V75" s="200" t="s">
        <v>22</v>
      </c>
      <c r="W75" s="2" t="s">
        <v>23</v>
      </c>
      <c r="X75" s="232"/>
      <c r="Y75" s="232"/>
      <c r="Z75" s="232"/>
      <c r="AA75" s="232"/>
      <c r="AB75" s="107"/>
    </row>
    <row r="76" spans="1:28" s="4" customFormat="1" ht="106.5" customHeight="1">
      <c r="A76" s="2">
        <v>10</v>
      </c>
      <c r="B76" s="246" t="s">
        <v>56</v>
      </c>
      <c r="C76" s="200" t="s">
        <v>57</v>
      </c>
      <c r="D76" s="86"/>
      <c r="E76" s="86"/>
      <c r="F76" s="86"/>
      <c r="G76" s="200">
        <v>1994</v>
      </c>
      <c r="H76" s="201">
        <v>1507441.43</v>
      </c>
      <c r="I76" s="23" t="s">
        <v>357</v>
      </c>
      <c r="J76" s="203" t="s">
        <v>27</v>
      </c>
      <c r="K76" s="200" t="s">
        <v>35</v>
      </c>
      <c r="L76" s="200" t="s">
        <v>20</v>
      </c>
      <c r="M76" s="200" t="s">
        <v>58</v>
      </c>
      <c r="N76" s="200" t="s">
        <v>21</v>
      </c>
      <c r="O76" s="2">
        <v>10</v>
      </c>
      <c r="P76" s="86"/>
      <c r="Q76" s="86"/>
      <c r="R76" s="200" t="s">
        <v>22</v>
      </c>
      <c r="S76" s="200" t="s">
        <v>23</v>
      </c>
      <c r="T76" s="200" t="s">
        <v>28</v>
      </c>
      <c r="U76" s="200" t="s">
        <v>23</v>
      </c>
      <c r="V76" s="200" t="s">
        <v>22</v>
      </c>
      <c r="W76" s="2" t="s">
        <v>28</v>
      </c>
      <c r="X76" s="232"/>
      <c r="Y76" s="232"/>
      <c r="Z76" s="232"/>
      <c r="AA76" s="232"/>
      <c r="AB76" s="107"/>
    </row>
    <row r="77" spans="1:28" s="4" customFormat="1" ht="98.25" customHeight="1">
      <c r="A77" s="2">
        <v>11</v>
      </c>
      <c r="B77" s="246" t="s">
        <v>59</v>
      </c>
      <c r="C77" s="200" t="s">
        <v>60</v>
      </c>
      <c r="D77" s="86"/>
      <c r="E77" s="86"/>
      <c r="F77" s="86"/>
      <c r="G77" s="200">
        <v>1994</v>
      </c>
      <c r="H77" s="201">
        <v>21290.95</v>
      </c>
      <c r="I77" s="23" t="s">
        <v>357</v>
      </c>
      <c r="J77" s="203" t="s">
        <v>27</v>
      </c>
      <c r="K77" s="200" t="s">
        <v>35</v>
      </c>
      <c r="L77" s="200" t="s">
        <v>20</v>
      </c>
      <c r="M77" s="200" t="s">
        <v>42</v>
      </c>
      <c r="N77" s="200" t="s">
        <v>21</v>
      </c>
      <c r="O77" s="2">
        <v>11</v>
      </c>
      <c r="P77" s="86"/>
      <c r="Q77" s="86"/>
      <c r="R77" s="200" t="s">
        <v>22</v>
      </c>
      <c r="S77" s="200" t="s">
        <v>23</v>
      </c>
      <c r="T77" s="200" t="s">
        <v>28</v>
      </c>
      <c r="U77" s="200" t="s">
        <v>28</v>
      </c>
      <c r="V77" s="200" t="s">
        <v>22</v>
      </c>
      <c r="W77" s="2" t="s">
        <v>28</v>
      </c>
      <c r="X77" s="232"/>
      <c r="Y77" s="232"/>
      <c r="Z77" s="232"/>
      <c r="AA77" s="232"/>
      <c r="AB77" s="107"/>
    </row>
    <row r="78" spans="1:28" s="4" customFormat="1" ht="25.5">
      <c r="A78" s="2">
        <v>12</v>
      </c>
      <c r="B78" s="246" t="s">
        <v>61</v>
      </c>
      <c r="C78" s="200" t="s">
        <v>62</v>
      </c>
      <c r="D78" s="86"/>
      <c r="E78" s="86"/>
      <c r="F78" s="86"/>
      <c r="G78" s="200">
        <v>1995</v>
      </c>
      <c r="H78" s="201">
        <v>528558.7</v>
      </c>
      <c r="I78" s="23" t="s">
        <v>357</v>
      </c>
      <c r="J78" s="203" t="s">
        <v>63</v>
      </c>
      <c r="K78" s="200" t="s">
        <v>64</v>
      </c>
      <c r="L78" s="3"/>
      <c r="M78" s="3"/>
      <c r="N78" s="3"/>
      <c r="O78" s="2">
        <v>12</v>
      </c>
      <c r="P78" s="86"/>
      <c r="Q78" s="86"/>
      <c r="R78" s="200" t="s">
        <v>22</v>
      </c>
      <c r="S78" s="200" t="s">
        <v>22</v>
      </c>
      <c r="T78" s="200" t="s">
        <v>22</v>
      </c>
      <c r="U78" s="200" t="s">
        <v>22</v>
      </c>
      <c r="V78" s="200" t="s">
        <v>22</v>
      </c>
      <c r="W78" s="2" t="s">
        <v>22</v>
      </c>
      <c r="X78" s="232"/>
      <c r="Y78" s="232"/>
      <c r="Z78" s="232"/>
      <c r="AA78" s="232"/>
      <c r="AB78" s="107"/>
    </row>
    <row r="79" spans="1:28" s="4" customFormat="1" ht="25.5">
      <c r="A79" s="2">
        <v>13</v>
      </c>
      <c r="B79" s="246" t="s">
        <v>65</v>
      </c>
      <c r="C79" s="200" t="s">
        <v>66</v>
      </c>
      <c r="D79" s="86"/>
      <c r="E79" s="86"/>
      <c r="F79" s="86"/>
      <c r="G79" s="200">
        <v>2007</v>
      </c>
      <c r="H79" s="201">
        <v>138725.69</v>
      </c>
      <c r="I79" s="23" t="s">
        <v>357</v>
      </c>
      <c r="J79" s="203"/>
      <c r="K79" s="200" t="s">
        <v>67</v>
      </c>
      <c r="L79" s="3"/>
      <c r="M79" s="3"/>
      <c r="N79" s="3"/>
      <c r="O79" s="2">
        <v>13</v>
      </c>
      <c r="P79" s="86"/>
      <c r="Q79" s="86"/>
      <c r="R79" s="200" t="s">
        <v>22</v>
      </c>
      <c r="S79" s="200" t="s">
        <v>22</v>
      </c>
      <c r="T79" s="200" t="s">
        <v>22</v>
      </c>
      <c r="U79" s="200" t="s">
        <v>22</v>
      </c>
      <c r="V79" s="200" t="s">
        <v>22</v>
      </c>
      <c r="W79" s="2" t="s">
        <v>22</v>
      </c>
      <c r="X79" s="232"/>
      <c r="Y79" s="232"/>
      <c r="Z79" s="232"/>
      <c r="AA79" s="232"/>
      <c r="AB79" s="107"/>
    </row>
    <row r="80" spans="1:28" s="4" customFormat="1" ht="25.5">
      <c r="A80" s="2">
        <v>14</v>
      </c>
      <c r="B80" s="246" t="s">
        <v>68</v>
      </c>
      <c r="C80" s="200" t="s">
        <v>69</v>
      </c>
      <c r="D80" s="86"/>
      <c r="E80" s="86"/>
      <c r="F80" s="86"/>
      <c r="G80" s="200">
        <v>2010</v>
      </c>
      <c r="H80" s="201">
        <v>13907.36</v>
      </c>
      <c r="I80" s="23" t="s">
        <v>357</v>
      </c>
      <c r="J80" s="203"/>
      <c r="K80" s="200" t="s">
        <v>70</v>
      </c>
      <c r="L80" s="3"/>
      <c r="M80" s="3"/>
      <c r="N80" s="3"/>
      <c r="O80" s="2">
        <v>14</v>
      </c>
      <c r="P80" s="86"/>
      <c r="Q80" s="86"/>
      <c r="R80" s="204" t="s">
        <v>22</v>
      </c>
      <c r="S80" s="204" t="s">
        <v>22</v>
      </c>
      <c r="T80" s="204" t="s">
        <v>22</v>
      </c>
      <c r="U80" s="204" t="s">
        <v>22</v>
      </c>
      <c r="V80" s="204" t="s">
        <v>22</v>
      </c>
      <c r="W80" s="2" t="s">
        <v>22</v>
      </c>
      <c r="X80" s="232"/>
      <c r="Y80" s="232"/>
      <c r="Z80" s="232"/>
      <c r="AA80" s="248"/>
      <c r="AB80" s="249"/>
    </row>
    <row r="81" spans="1:28" s="4" customFormat="1" ht="38.25">
      <c r="A81" s="2">
        <v>15</v>
      </c>
      <c r="B81" s="240" t="s">
        <v>71</v>
      </c>
      <c r="C81" s="3" t="s">
        <v>62</v>
      </c>
      <c r="D81" s="1"/>
      <c r="E81" s="1"/>
      <c r="F81" s="1"/>
      <c r="G81" s="3">
        <v>2012</v>
      </c>
      <c r="H81" s="63">
        <v>5778086.57</v>
      </c>
      <c r="I81" s="23" t="s">
        <v>357</v>
      </c>
      <c r="J81" s="68"/>
      <c r="K81" s="1" t="s">
        <v>72</v>
      </c>
      <c r="L81" s="3"/>
      <c r="M81" s="3"/>
      <c r="N81" s="3"/>
      <c r="O81" s="2">
        <v>15</v>
      </c>
      <c r="P81" s="1"/>
      <c r="Q81" s="1"/>
      <c r="R81" s="3" t="s">
        <v>22</v>
      </c>
      <c r="S81" s="3" t="s">
        <v>22</v>
      </c>
      <c r="T81" s="3" t="s">
        <v>22</v>
      </c>
      <c r="U81" s="3" t="s">
        <v>22</v>
      </c>
      <c r="V81" s="3" t="s">
        <v>22</v>
      </c>
      <c r="W81" s="3" t="s">
        <v>22</v>
      </c>
      <c r="X81" s="224"/>
      <c r="Y81" s="224"/>
      <c r="Z81" s="224"/>
      <c r="AA81" s="225"/>
      <c r="AB81" s="249"/>
    </row>
    <row r="82" spans="1:28" s="4" customFormat="1" ht="12.75">
      <c r="A82" s="2">
        <v>16</v>
      </c>
      <c r="B82" s="240" t="s">
        <v>73</v>
      </c>
      <c r="C82" s="3" t="s">
        <v>74</v>
      </c>
      <c r="D82" s="1"/>
      <c r="E82" s="1"/>
      <c r="F82" s="1"/>
      <c r="G82" s="3">
        <v>2003</v>
      </c>
      <c r="H82" s="63">
        <v>56754.99</v>
      </c>
      <c r="I82" s="23" t="s">
        <v>357</v>
      </c>
      <c r="J82" s="68"/>
      <c r="K82" s="1"/>
      <c r="L82" s="3"/>
      <c r="M82" s="3"/>
      <c r="N82" s="3"/>
      <c r="O82" s="2">
        <v>16</v>
      </c>
      <c r="P82" s="1"/>
      <c r="Q82" s="1"/>
      <c r="R82" s="3" t="s">
        <v>22</v>
      </c>
      <c r="S82" s="3" t="s">
        <v>22</v>
      </c>
      <c r="T82" s="3" t="s">
        <v>22</v>
      </c>
      <c r="U82" s="3" t="s">
        <v>22</v>
      </c>
      <c r="V82" s="3" t="s">
        <v>22</v>
      </c>
      <c r="W82" s="3" t="s">
        <v>22</v>
      </c>
      <c r="X82" s="224"/>
      <c r="Y82" s="224"/>
      <c r="Z82" s="224"/>
      <c r="AA82" s="225"/>
      <c r="AB82" s="249"/>
    </row>
    <row r="83" spans="1:28" s="4" customFormat="1" ht="25.5">
      <c r="A83" s="2">
        <v>17</v>
      </c>
      <c r="B83" s="240" t="s">
        <v>75</v>
      </c>
      <c r="C83" s="3" t="s">
        <v>74</v>
      </c>
      <c r="D83" s="1"/>
      <c r="E83" s="1"/>
      <c r="F83" s="1"/>
      <c r="G83" s="3">
        <v>2003</v>
      </c>
      <c r="H83" s="63">
        <v>74470.74</v>
      </c>
      <c r="I83" s="23" t="s">
        <v>357</v>
      </c>
      <c r="J83" s="68"/>
      <c r="K83" s="3" t="s">
        <v>76</v>
      </c>
      <c r="L83" s="3"/>
      <c r="M83" s="3"/>
      <c r="N83" s="3"/>
      <c r="O83" s="2">
        <v>17</v>
      </c>
      <c r="P83" s="1"/>
      <c r="Q83" s="1"/>
      <c r="R83" s="3" t="s">
        <v>22</v>
      </c>
      <c r="S83" s="3" t="s">
        <v>22</v>
      </c>
      <c r="T83" s="3" t="s">
        <v>22</v>
      </c>
      <c r="U83" s="3" t="s">
        <v>22</v>
      </c>
      <c r="V83" s="3" t="s">
        <v>22</v>
      </c>
      <c r="W83" s="3" t="s">
        <v>22</v>
      </c>
      <c r="X83" s="224"/>
      <c r="Y83" s="224"/>
      <c r="Z83" s="224"/>
      <c r="AA83" s="225"/>
      <c r="AB83" s="249"/>
    </row>
    <row r="84" spans="1:28" s="4" customFormat="1" ht="21.75" customHeight="1">
      <c r="A84" s="309" t="s">
        <v>268</v>
      </c>
      <c r="B84" s="310"/>
      <c r="C84" s="310"/>
      <c r="D84" s="310"/>
      <c r="E84" s="310"/>
      <c r="F84" s="310"/>
      <c r="G84" s="311"/>
      <c r="H84" s="279">
        <f>SUM(H67:H83)</f>
        <v>11625460.57</v>
      </c>
      <c r="I84" s="142"/>
      <c r="J84" s="143"/>
      <c r="K84" s="144"/>
      <c r="L84" s="144"/>
      <c r="M84" s="144"/>
      <c r="N84" s="144"/>
      <c r="O84" s="213"/>
      <c r="P84" s="144"/>
      <c r="Q84" s="144"/>
      <c r="R84" s="144"/>
      <c r="S84" s="144"/>
      <c r="T84" s="144"/>
      <c r="U84" s="144"/>
      <c r="V84" s="144"/>
      <c r="W84" s="144"/>
      <c r="X84" s="228"/>
      <c r="Y84" s="228"/>
      <c r="Z84" s="228"/>
      <c r="AA84" s="228"/>
      <c r="AB84" s="249"/>
    </row>
    <row r="85" spans="1:28" s="11" customFormat="1" ht="21.75" customHeight="1">
      <c r="A85" s="314" t="s">
        <v>768</v>
      </c>
      <c r="B85" s="315"/>
      <c r="C85" s="315"/>
      <c r="D85" s="315"/>
      <c r="E85" s="315"/>
      <c r="F85" s="315"/>
      <c r="G85" s="315"/>
      <c r="H85" s="315"/>
      <c r="I85" s="179"/>
      <c r="J85" s="182"/>
      <c r="K85" s="183"/>
      <c r="L85" s="183"/>
      <c r="M85" s="183"/>
      <c r="N85" s="183"/>
      <c r="O85" s="183"/>
      <c r="P85" s="183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250"/>
    </row>
    <row r="86" spans="1:28" s="4" customFormat="1" ht="25.5">
      <c r="A86" s="2">
        <v>1</v>
      </c>
      <c r="B86" s="245" t="s">
        <v>310</v>
      </c>
      <c r="C86" s="2" t="s">
        <v>683</v>
      </c>
      <c r="D86" s="2" t="s">
        <v>660</v>
      </c>
      <c r="E86" s="2" t="s">
        <v>659</v>
      </c>
      <c r="F86" s="2" t="s">
        <v>659</v>
      </c>
      <c r="G86" s="50">
        <v>1983</v>
      </c>
      <c r="H86" s="255">
        <v>1880000</v>
      </c>
      <c r="I86" s="23" t="s">
        <v>576</v>
      </c>
      <c r="J86" s="55" t="s">
        <v>316</v>
      </c>
      <c r="K86" s="99" t="s">
        <v>317</v>
      </c>
      <c r="L86" s="2" t="s">
        <v>598</v>
      </c>
      <c r="M86" s="2" t="s">
        <v>596</v>
      </c>
      <c r="N86" s="2" t="s">
        <v>650</v>
      </c>
      <c r="O86" s="2">
        <v>1</v>
      </c>
      <c r="P86" s="2" t="s">
        <v>657</v>
      </c>
      <c r="Q86" s="2" t="s">
        <v>658</v>
      </c>
      <c r="R86" s="2" t="s">
        <v>641</v>
      </c>
      <c r="S86" s="2" t="s">
        <v>641</v>
      </c>
      <c r="T86" s="2" t="s">
        <v>641</v>
      </c>
      <c r="U86" s="2" t="s">
        <v>641</v>
      </c>
      <c r="V86" s="2" t="s">
        <v>641</v>
      </c>
      <c r="W86" s="2" t="s">
        <v>641</v>
      </c>
      <c r="X86" s="2">
        <v>558.67</v>
      </c>
      <c r="Y86" s="2">
        <v>1</v>
      </c>
      <c r="Z86" s="2" t="s">
        <v>659</v>
      </c>
      <c r="AA86" s="92" t="s">
        <v>659</v>
      </c>
      <c r="AB86" s="251"/>
    </row>
    <row r="87" spans="1:28" s="4" customFormat="1" ht="76.5">
      <c r="A87" s="3">
        <v>2</v>
      </c>
      <c r="B87" s="32" t="s">
        <v>311</v>
      </c>
      <c r="C87" s="3" t="s">
        <v>684</v>
      </c>
      <c r="D87" s="2" t="s">
        <v>660</v>
      </c>
      <c r="E87" s="2" t="s">
        <v>659</v>
      </c>
      <c r="F87" s="2" t="s">
        <v>659</v>
      </c>
      <c r="G87" s="51">
        <v>2000</v>
      </c>
      <c r="H87" s="255">
        <v>7071000</v>
      </c>
      <c r="I87" s="23" t="s">
        <v>576</v>
      </c>
      <c r="J87" s="31" t="s">
        <v>318</v>
      </c>
      <c r="K87" s="31" t="s">
        <v>319</v>
      </c>
      <c r="L87" s="3" t="s">
        <v>661</v>
      </c>
      <c r="M87" s="3" t="s">
        <v>662</v>
      </c>
      <c r="N87" s="3" t="s">
        <v>663</v>
      </c>
      <c r="O87" s="3">
        <v>2</v>
      </c>
      <c r="P87" s="2" t="s">
        <v>657</v>
      </c>
      <c r="Q87" s="3"/>
      <c r="R87" s="2" t="s">
        <v>641</v>
      </c>
      <c r="S87" s="2" t="s">
        <v>641</v>
      </c>
      <c r="T87" s="2" t="s">
        <v>641</v>
      </c>
      <c r="U87" s="2" t="s">
        <v>641</v>
      </c>
      <c r="V87" s="2" t="s">
        <v>641</v>
      </c>
      <c r="W87" s="2" t="s">
        <v>641</v>
      </c>
      <c r="X87" s="3">
        <v>2319</v>
      </c>
      <c r="Y87" s="3">
        <v>2</v>
      </c>
      <c r="Z87" s="3" t="s">
        <v>659</v>
      </c>
      <c r="AA87" s="89" t="s">
        <v>659</v>
      </c>
      <c r="AB87" s="251"/>
    </row>
    <row r="88" spans="1:28" s="4" customFormat="1" ht="123" customHeight="1">
      <c r="A88" s="3">
        <v>3</v>
      </c>
      <c r="B88" s="32" t="s">
        <v>312</v>
      </c>
      <c r="C88" s="3" t="s">
        <v>684</v>
      </c>
      <c r="D88" s="2" t="s">
        <v>660</v>
      </c>
      <c r="E88" s="2" t="s">
        <v>659</v>
      </c>
      <c r="F88" s="2" t="s">
        <v>659</v>
      </c>
      <c r="G88" s="51">
        <v>2006</v>
      </c>
      <c r="H88" s="256">
        <v>5138000</v>
      </c>
      <c r="I88" s="23" t="s">
        <v>576</v>
      </c>
      <c r="J88" s="31" t="s">
        <v>320</v>
      </c>
      <c r="K88" s="31" t="s">
        <v>321</v>
      </c>
      <c r="L88" s="3" t="s">
        <v>664</v>
      </c>
      <c r="M88" s="3" t="s">
        <v>665</v>
      </c>
      <c r="N88" s="3" t="s">
        <v>666</v>
      </c>
      <c r="O88" s="3">
        <v>3</v>
      </c>
      <c r="P88" s="2" t="s">
        <v>657</v>
      </c>
      <c r="Q88" s="3"/>
      <c r="R88" s="2" t="s">
        <v>641</v>
      </c>
      <c r="S88" s="2" t="s">
        <v>641</v>
      </c>
      <c r="T88" s="2" t="s">
        <v>641</v>
      </c>
      <c r="U88" s="2" t="s">
        <v>641</v>
      </c>
      <c r="V88" s="2" t="s">
        <v>641</v>
      </c>
      <c r="W88" s="2" t="s">
        <v>641</v>
      </c>
      <c r="X88" s="3">
        <v>1684.87</v>
      </c>
      <c r="Y88" s="3">
        <v>2</v>
      </c>
      <c r="Z88" s="3" t="s">
        <v>659</v>
      </c>
      <c r="AA88" s="89" t="s">
        <v>660</v>
      </c>
      <c r="AB88" s="251"/>
    </row>
    <row r="89" spans="1:27" s="4" customFormat="1" ht="76.5">
      <c r="A89" s="3">
        <v>4</v>
      </c>
      <c r="B89" s="135" t="s">
        <v>313</v>
      </c>
      <c r="C89" s="3" t="s">
        <v>685</v>
      </c>
      <c r="D89" s="2" t="s">
        <v>660</v>
      </c>
      <c r="E89" s="2" t="s">
        <v>659</v>
      </c>
      <c r="F89" s="2" t="s">
        <v>659</v>
      </c>
      <c r="G89" s="52">
        <v>2010</v>
      </c>
      <c r="H89" s="54">
        <v>574000</v>
      </c>
      <c r="I89" s="23" t="s">
        <v>357</v>
      </c>
      <c r="J89" s="52" t="s">
        <v>323</v>
      </c>
      <c r="K89" s="52" t="s">
        <v>324</v>
      </c>
      <c r="L89" s="1"/>
      <c r="M89" s="1"/>
      <c r="N89" s="1"/>
      <c r="O89" s="3">
        <v>4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26"/>
    </row>
    <row r="90" spans="1:27" s="4" customFormat="1" ht="38.25">
      <c r="A90" s="3">
        <v>5</v>
      </c>
      <c r="B90" s="135" t="s">
        <v>527</v>
      </c>
      <c r="C90" s="52"/>
      <c r="D90" s="2" t="s">
        <v>660</v>
      </c>
      <c r="E90" s="2" t="s">
        <v>659</v>
      </c>
      <c r="F90" s="2" t="s">
        <v>659</v>
      </c>
      <c r="G90" s="52">
        <v>1996</v>
      </c>
      <c r="H90" s="88">
        <v>20000</v>
      </c>
      <c r="I90" s="23" t="s">
        <v>576</v>
      </c>
      <c r="J90" s="56"/>
      <c r="K90" s="75" t="s">
        <v>325</v>
      </c>
      <c r="L90" s="1"/>
      <c r="M90" s="1"/>
      <c r="N90" s="1"/>
      <c r="O90" s="3">
        <v>5</v>
      </c>
      <c r="P90" s="3"/>
      <c r="Q90" s="3"/>
      <c r="R90" s="3"/>
      <c r="S90" s="3"/>
      <c r="T90" s="3"/>
      <c r="U90" s="3"/>
      <c r="V90" s="3"/>
      <c r="W90" s="3"/>
      <c r="X90" s="26"/>
      <c r="Y90" s="26"/>
      <c r="Z90" s="26"/>
      <c r="AA90" s="26"/>
    </row>
    <row r="91" spans="1:27" s="4" customFormat="1" ht="51">
      <c r="A91" s="3">
        <v>6</v>
      </c>
      <c r="B91" s="247" t="s">
        <v>526</v>
      </c>
      <c r="C91" s="75"/>
      <c r="D91" s="2" t="s">
        <v>660</v>
      </c>
      <c r="E91" s="2" t="s">
        <v>659</v>
      </c>
      <c r="F91" s="2" t="s">
        <v>659</v>
      </c>
      <c r="G91" s="52"/>
      <c r="H91" s="88">
        <v>10000</v>
      </c>
      <c r="I91" s="23" t="s">
        <v>576</v>
      </c>
      <c r="J91" s="56"/>
      <c r="K91" s="75" t="s">
        <v>326</v>
      </c>
      <c r="L91" s="1"/>
      <c r="M91" s="1"/>
      <c r="N91" s="1"/>
      <c r="O91" s="3">
        <v>6</v>
      </c>
      <c r="P91" s="3"/>
      <c r="Q91" s="3"/>
      <c r="R91" s="3"/>
      <c r="S91" s="3"/>
      <c r="T91" s="3"/>
      <c r="U91" s="3"/>
      <c r="V91" s="3"/>
      <c r="W91" s="3"/>
      <c r="X91" s="26"/>
      <c r="Y91" s="26"/>
      <c r="Z91" s="26"/>
      <c r="AA91" s="26"/>
    </row>
    <row r="92" spans="1:27" s="4" customFormat="1" ht="38.25">
      <c r="A92" s="3">
        <v>7</v>
      </c>
      <c r="B92" s="32" t="s">
        <v>314</v>
      </c>
      <c r="C92" s="31"/>
      <c r="D92" s="2" t="s">
        <v>660</v>
      </c>
      <c r="E92" s="2" t="s">
        <v>659</v>
      </c>
      <c r="F92" s="2" t="s">
        <v>659</v>
      </c>
      <c r="G92" s="53" t="s">
        <v>315</v>
      </c>
      <c r="H92" s="46">
        <v>117000</v>
      </c>
      <c r="I92" s="23" t="s">
        <v>357</v>
      </c>
      <c r="J92" s="31"/>
      <c r="K92" s="81" t="s">
        <v>327</v>
      </c>
      <c r="L92" s="1"/>
      <c r="M92" s="1"/>
      <c r="N92" s="1"/>
      <c r="O92" s="3">
        <v>7</v>
      </c>
      <c r="P92" s="3"/>
      <c r="Q92" s="3"/>
      <c r="R92" s="3"/>
      <c r="S92" s="3"/>
      <c r="T92" s="3"/>
      <c r="U92" s="3"/>
      <c r="V92" s="3"/>
      <c r="W92" s="3"/>
      <c r="X92" s="26"/>
      <c r="Y92" s="26"/>
      <c r="Z92" s="26"/>
      <c r="AA92" s="26"/>
    </row>
    <row r="93" spans="1:27" s="4" customFormat="1" ht="21.75" customHeight="1">
      <c r="A93" s="309" t="s">
        <v>268</v>
      </c>
      <c r="B93" s="310"/>
      <c r="C93" s="310"/>
      <c r="D93" s="310"/>
      <c r="E93" s="310"/>
      <c r="F93" s="310"/>
      <c r="G93" s="311"/>
      <c r="H93" s="280">
        <f>SUM(H86:H92)</f>
        <v>14810000</v>
      </c>
      <c r="I93" s="142"/>
      <c r="J93" s="143"/>
      <c r="K93" s="144"/>
      <c r="L93" s="144"/>
      <c r="M93" s="144"/>
      <c r="N93" s="144"/>
      <c r="O93" s="213"/>
      <c r="P93" s="144"/>
      <c r="Q93" s="144"/>
      <c r="R93" s="144"/>
      <c r="S93" s="144"/>
      <c r="T93" s="144"/>
      <c r="U93" s="144"/>
      <c r="V93" s="144"/>
      <c r="W93" s="144"/>
      <c r="X93" s="228"/>
      <c r="Y93" s="228"/>
      <c r="Z93" s="228"/>
      <c r="AA93" s="229"/>
    </row>
    <row r="94" spans="1:27" s="11" customFormat="1" ht="13.5" thickBot="1">
      <c r="A94" s="93"/>
      <c r="B94" s="93"/>
      <c r="C94" s="93"/>
      <c r="D94" s="93"/>
      <c r="E94" s="222"/>
      <c r="F94" s="219"/>
      <c r="G94" s="220"/>
      <c r="H94" s="220"/>
      <c r="I94" s="94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</row>
    <row r="95" spans="3:27" ht="17.25" customHeight="1" thickBot="1">
      <c r="C95" s="233" t="s">
        <v>689</v>
      </c>
      <c r="D95" s="234"/>
      <c r="E95" s="235">
        <f>H93+H84+H65+H59+H50</f>
        <v>54544938.17</v>
      </c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</row>
    <row r="96" spans="1:27" s="11" customFormat="1" ht="12.75">
      <c r="A96" s="93"/>
      <c r="B96" s="93"/>
      <c r="C96" s="93"/>
      <c r="D96" s="93"/>
      <c r="E96" s="222"/>
      <c r="F96" s="219"/>
      <c r="G96" s="220"/>
      <c r="H96" s="220"/>
      <c r="I96" s="94"/>
      <c r="J96" s="95"/>
      <c r="K96" s="95"/>
      <c r="L96" s="95"/>
      <c r="M96" s="95"/>
      <c r="N96" s="95"/>
      <c r="O96" s="95"/>
      <c r="P96" s="95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</row>
    <row r="97" spans="1:27" s="11" customFormat="1" ht="12.75">
      <c r="A97" s="93"/>
      <c r="B97" s="93"/>
      <c r="C97" s="93"/>
      <c r="D97" s="93"/>
      <c r="E97" s="222"/>
      <c r="F97" s="219"/>
      <c r="G97" s="285"/>
      <c r="H97" s="220"/>
      <c r="I97" s="94"/>
      <c r="J97" s="105"/>
      <c r="K97" s="105"/>
      <c r="L97" s="105"/>
      <c r="M97" s="105"/>
      <c r="N97" s="105"/>
      <c r="O97" s="105"/>
      <c r="P97" s="105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</row>
    <row r="99" ht="21.75" customHeight="1"/>
  </sheetData>
  <sheetProtection/>
  <mergeCells count="47">
    <mergeCell ref="Q4:Q5"/>
    <mergeCell ref="O19:O20"/>
    <mergeCell ref="A50:G50"/>
    <mergeCell ref="A19:A20"/>
    <mergeCell ref="B19:B20"/>
    <mergeCell ref="C19:C20"/>
    <mergeCell ref="K4:K5"/>
    <mergeCell ref="L4:N4"/>
    <mergeCell ref="O4:O5"/>
    <mergeCell ref="K19:K20"/>
    <mergeCell ref="A65:G65"/>
    <mergeCell ref="A85:H85"/>
    <mergeCell ref="A6:F6"/>
    <mergeCell ref="R4:W4"/>
    <mergeCell ref="X4:X5"/>
    <mergeCell ref="P50:AA50"/>
    <mergeCell ref="Z4:Z5"/>
    <mergeCell ref="AA4:AA5"/>
    <mergeCell ref="Y4:Y5"/>
    <mergeCell ref="P4:P5"/>
    <mergeCell ref="A66:H66"/>
    <mergeCell ref="A59:G59"/>
    <mergeCell ref="A84:G84"/>
    <mergeCell ref="K52:K53"/>
    <mergeCell ref="A93:G93"/>
    <mergeCell ref="A4:A5"/>
    <mergeCell ref="B4:B5"/>
    <mergeCell ref="C4:C5"/>
    <mergeCell ref="D4:D5"/>
    <mergeCell ref="E4:E5"/>
    <mergeCell ref="H19:H20"/>
    <mergeCell ref="J19:J20"/>
    <mergeCell ref="D19:D20"/>
    <mergeCell ref="E19:E20"/>
    <mergeCell ref="I52:I53"/>
    <mergeCell ref="A60:H60"/>
    <mergeCell ref="A52:A53"/>
    <mergeCell ref="B1:E1"/>
    <mergeCell ref="A3:D3"/>
    <mergeCell ref="G4:G5"/>
    <mergeCell ref="H4:H5"/>
    <mergeCell ref="F4:F5"/>
    <mergeCell ref="J52:J53"/>
    <mergeCell ref="I4:I5"/>
    <mergeCell ref="J4:J5"/>
    <mergeCell ref="A51:H51"/>
    <mergeCell ref="F19:F20"/>
  </mergeCells>
  <printOptions horizontalCentered="1"/>
  <pageMargins left="0" right="0" top="0" bottom="0" header="0.5118110236220472" footer="0.5118110236220472"/>
  <pageSetup horizontalDpi="600" verticalDpi="600" orientation="landscape" paperSize="8" scale="38" r:id="rId1"/>
  <headerFooter alignWithMargins="0">
    <oddFooter>&amp;CStrona &amp;P z &amp;N</oddFooter>
  </headerFooter>
  <rowBreaks count="1" manualBreakCount="1">
    <brk id="50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9"/>
  <sheetViews>
    <sheetView view="pageBreakPreview" zoomScale="75" zoomScaleNormal="110" zoomScaleSheetLayoutView="75" zoomScalePageLayoutView="0" workbookViewId="0" topLeftCell="A1">
      <selection activeCell="D170" sqref="D170:D172"/>
    </sheetView>
  </sheetViews>
  <sheetFormatPr defaultColWidth="9.140625" defaultRowHeight="12.75"/>
  <cols>
    <col min="1" max="1" width="5.57421875" style="10" customWidth="1"/>
    <col min="2" max="2" width="47.57421875" style="17" customWidth="1"/>
    <col min="3" max="3" width="15.421875" style="12" customWidth="1"/>
    <col min="4" max="4" width="22.140625" style="22" customWidth="1"/>
    <col min="5" max="5" width="15.8515625" style="186" customWidth="1"/>
    <col min="6" max="6" width="11.140625" style="186" customWidth="1"/>
    <col min="7" max="16384" width="9.140625" style="186" customWidth="1"/>
  </cols>
  <sheetData>
    <row r="1" spans="1:4" ht="12.75">
      <c r="A1" s="16" t="s">
        <v>816</v>
      </c>
      <c r="D1" s="29"/>
    </row>
    <row r="3" spans="1:4" ht="18.75" customHeight="1">
      <c r="A3" s="336" t="s">
        <v>305</v>
      </c>
      <c r="B3" s="337"/>
      <c r="C3" s="337"/>
      <c r="D3" s="338"/>
    </row>
    <row r="4" spans="1:4" s="14" customFormat="1" ht="24.75" customHeight="1">
      <c r="A4" s="327" t="s">
        <v>12</v>
      </c>
      <c r="B4" s="327"/>
      <c r="C4" s="327"/>
      <c r="D4" s="327"/>
    </row>
    <row r="5" spans="1:4" s="14" customFormat="1" ht="25.5">
      <c r="A5" s="117" t="s">
        <v>577</v>
      </c>
      <c r="B5" s="117" t="s">
        <v>716</v>
      </c>
      <c r="C5" s="117" t="s">
        <v>717</v>
      </c>
      <c r="D5" s="134" t="s">
        <v>718</v>
      </c>
    </row>
    <row r="6" spans="1:4" s="14" customFormat="1" ht="18.75" customHeight="1">
      <c r="A6" s="189">
        <v>1</v>
      </c>
      <c r="B6" s="155" t="s">
        <v>432</v>
      </c>
      <c r="C6" s="99" t="s">
        <v>433</v>
      </c>
      <c r="D6" s="190">
        <v>4073.58</v>
      </c>
    </row>
    <row r="7" spans="1:4" s="14" customFormat="1" ht="18.75" customHeight="1">
      <c r="A7" s="13">
        <v>2</v>
      </c>
      <c r="B7" s="69" t="s">
        <v>434</v>
      </c>
      <c r="C7" s="64">
        <v>2010</v>
      </c>
      <c r="D7" s="129">
        <v>41777.96</v>
      </c>
    </row>
    <row r="8" spans="1:4" s="14" customFormat="1" ht="18.75" customHeight="1">
      <c r="A8" s="3">
        <v>3</v>
      </c>
      <c r="B8" s="32" t="s">
        <v>435</v>
      </c>
      <c r="C8" s="31" t="s">
        <v>436</v>
      </c>
      <c r="D8" s="128">
        <v>2349.3</v>
      </c>
    </row>
    <row r="9" spans="1:4" s="14" customFormat="1" ht="18.75" customHeight="1">
      <c r="A9" s="3">
        <v>4</v>
      </c>
      <c r="B9" s="1" t="s">
        <v>437</v>
      </c>
      <c r="C9" s="3">
        <v>2011</v>
      </c>
      <c r="D9" s="130">
        <v>1362.75</v>
      </c>
    </row>
    <row r="10" spans="1:4" s="14" customFormat="1" ht="32.25" customHeight="1">
      <c r="A10" s="3">
        <v>5</v>
      </c>
      <c r="B10" s="1" t="s">
        <v>438</v>
      </c>
      <c r="C10" s="3">
        <v>2011</v>
      </c>
      <c r="D10" s="130">
        <v>2376.56</v>
      </c>
    </row>
    <row r="11" spans="1:4" s="14" customFormat="1" ht="42" customHeight="1">
      <c r="A11" s="3">
        <v>6</v>
      </c>
      <c r="B11" s="1" t="s">
        <v>439</v>
      </c>
      <c r="C11" s="3">
        <v>2011</v>
      </c>
      <c r="D11" s="131">
        <v>25300</v>
      </c>
    </row>
    <row r="12" spans="1:4" s="14" customFormat="1" ht="18.75" customHeight="1">
      <c r="A12" s="3">
        <v>7</v>
      </c>
      <c r="B12" s="1" t="s">
        <v>437</v>
      </c>
      <c r="C12" s="31">
        <v>2012</v>
      </c>
      <c r="D12" s="128">
        <v>1309.25</v>
      </c>
    </row>
    <row r="13" spans="1:4" s="14" customFormat="1" ht="18.75" customHeight="1">
      <c r="A13" s="3">
        <v>8</v>
      </c>
      <c r="B13" s="57" t="s">
        <v>719</v>
      </c>
      <c r="C13" s="31">
        <v>2012</v>
      </c>
      <c r="D13" s="128">
        <v>444.03</v>
      </c>
    </row>
    <row r="14" spans="1:4" s="14" customFormat="1" ht="18.75" customHeight="1">
      <c r="A14" s="3">
        <v>9</v>
      </c>
      <c r="B14" s="1" t="s">
        <v>440</v>
      </c>
      <c r="C14" s="3">
        <v>2012</v>
      </c>
      <c r="D14" s="130">
        <v>5227.5</v>
      </c>
    </row>
    <row r="15" spans="1:4" s="14" customFormat="1" ht="18.75" customHeight="1">
      <c r="A15" s="3">
        <v>10</v>
      </c>
      <c r="B15" s="1" t="s">
        <v>441</v>
      </c>
      <c r="C15" s="3">
        <v>2013</v>
      </c>
      <c r="D15" s="130">
        <v>13038</v>
      </c>
    </row>
    <row r="16" spans="1:4" s="14" customFormat="1" ht="18.75" customHeight="1">
      <c r="A16" s="3">
        <v>11</v>
      </c>
      <c r="B16" s="86" t="s">
        <v>332</v>
      </c>
      <c r="C16" s="2">
        <v>2014</v>
      </c>
      <c r="D16" s="132">
        <v>3035.5</v>
      </c>
    </row>
    <row r="17" spans="1:4" s="14" customFormat="1" ht="18.75" customHeight="1">
      <c r="A17" s="3">
        <v>12</v>
      </c>
      <c r="B17" s="86" t="s">
        <v>332</v>
      </c>
      <c r="C17" s="2">
        <v>2014</v>
      </c>
      <c r="D17" s="132">
        <v>3035.5</v>
      </c>
    </row>
    <row r="18" spans="1:4" s="14" customFormat="1" ht="18.75" customHeight="1">
      <c r="A18" s="3">
        <v>13</v>
      </c>
      <c r="B18" s="1" t="s">
        <v>720</v>
      </c>
      <c r="C18" s="3">
        <v>2014</v>
      </c>
      <c r="D18" s="28">
        <v>22509</v>
      </c>
    </row>
    <row r="19" spans="1:4" s="14" customFormat="1" ht="18.75" customHeight="1">
      <c r="A19" s="309" t="s">
        <v>268</v>
      </c>
      <c r="B19" s="310"/>
      <c r="C19" s="311"/>
      <c r="D19" s="133">
        <f>SUM(D6:D18)</f>
        <v>125838.93</v>
      </c>
    </row>
    <row r="20" spans="1:4" s="14" customFormat="1" ht="22.5" customHeight="1">
      <c r="A20" s="327" t="s">
        <v>13</v>
      </c>
      <c r="B20" s="327"/>
      <c r="C20" s="327"/>
      <c r="D20" s="327"/>
    </row>
    <row r="21" spans="1:4" s="14" customFormat="1" ht="31.5" customHeight="1">
      <c r="A21" s="117" t="s">
        <v>577</v>
      </c>
      <c r="B21" s="117" t="s">
        <v>721</v>
      </c>
      <c r="C21" s="117" t="s">
        <v>717</v>
      </c>
      <c r="D21" s="134" t="s">
        <v>718</v>
      </c>
    </row>
    <row r="22" spans="1:4" s="14" customFormat="1" ht="18.75" customHeight="1">
      <c r="A22" s="52">
        <v>1</v>
      </c>
      <c r="B22" s="1" t="s">
        <v>442</v>
      </c>
      <c r="C22" s="3">
        <v>2013</v>
      </c>
      <c r="D22" s="28">
        <v>5437.8</v>
      </c>
    </row>
    <row r="23" spans="1:4" s="14" customFormat="1" ht="18.75" customHeight="1">
      <c r="A23" s="52">
        <v>2</v>
      </c>
      <c r="B23" s="1" t="s">
        <v>443</v>
      </c>
      <c r="C23" s="3">
        <v>2013</v>
      </c>
      <c r="D23" s="28">
        <v>4060.8</v>
      </c>
    </row>
    <row r="24" spans="1:4" s="14" customFormat="1" ht="18.75" customHeight="1">
      <c r="A24" s="3">
        <v>3</v>
      </c>
      <c r="B24" s="135" t="s">
        <v>722</v>
      </c>
      <c r="C24" s="13">
        <v>2013</v>
      </c>
      <c r="D24" s="136">
        <v>5339</v>
      </c>
    </row>
    <row r="25" spans="1:4" s="14" customFormat="1" ht="18.75" customHeight="1">
      <c r="A25" s="309" t="s">
        <v>268</v>
      </c>
      <c r="B25" s="310"/>
      <c r="C25" s="311"/>
      <c r="D25" s="133">
        <f>SUM(D22:D24)</f>
        <v>14837.6</v>
      </c>
    </row>
    <row r="26" spans="1:4" ht="21" customHeight="1" thickBot="1">
      <c r="A26" s="296" t="s">
        <v>350</v>
      </c>
      <c r="B26" s="296"/>
      <c r="C26" s="296"/>
      <c r="D26" s="296"/>
    </row>
    <row r="27" spans="1:4" s="14" customFormat="1" ht="24.75" customHeight="1">
      <c r="A27" s="333" t="s">
        <v>771</v>
      </c>
      <c r="B27" s="334"/>
      <c r="C27" s="334"/>
      <c r="D27" s="335"/>
    </row>
    <row r="28" spans="1:4" s="14" customFormat="1" ht="39" customHeight="1" thickBot="1">
      <c r="A28" s="145" t="s">
        <v>577</v>
      </c>
      <c r="B28" s="122" t="s">
        <v>716</v>
      </c>
      <c r="C28" s="122" t="s">
        <v>717</v>
      </c>
      <c r="D28" s="146" t="s">
        <v>718</v>
      </c>
    </row>
    <row r="29" spans="1:4" s="188" customFormat="1" ht="17.25" customHeight="1">
      <c r="A29" s="3">
        <v>1</v>
      </c>
      <c r="B29" s="187" t="s">
        <v>351</v>
      </c>
      <c r="C29" s="147">
        <v>2010</v>
      </c>
      <c r="D29" s="65">
        <v>420</v>
      </c>
    </row>
    <row r="30" spans="1:4" s="188" customFormat="1" ht="17.25" customHeight="1">
      <c r="A30" s="3">
        <v>2</v>
      </c>
      <c r="B30" s="187" t="s">
        <v>352</v>
      </c>
      <c r="C30" s="147">
        <v>2010</v>
      </c>
      <c r="D30" s="65">
        <v>999.18</v>
      </c>
    </row>
    <row r="31" spans="1:4" s="188" customFormat="1" ht="17.25" customHeight="1">
      <c r="A31" s="3">
        <v>3</v>
      </c>
      <c r="B31" s="187" t="s">
        <v>353</v>
      </c>
      <c r="C31" s="147">
        <v>2012</v>
      </c>
      <c r="D31" s="65">
        <v>423.73</v>
      </c>
    </row>
    <row r="32" spans="1:4" s="14" customFormat="1" ht="17.25" customHeight="1">
      <c r="A32" s="309" t="s">
        <v>268</v>
      </c>
      <c r="B32" s="310"/>
      <c r="C32" s="311"/>
      <c r="D32" s="133">
        <f>SUM(D29:D31)</f>
        <v>1842.9099999999999</v>
      </c>
    </row>
    <row r="33" spans="1:4" s="14" customFormat="1" ht="26.25" customHeight="1">
      <c r="A33" s="327" t="s">
        <v>772</v>
      </c>
      <c r="B33" s="327"/>
      <c r="C33" s="327"/>
      <c r="D33" s="327"/>
    </row>
    <row r="34" spans="1:4" s="14" customFormat="1" ht="33.75" customHeight="1">
      <c r="A34" s="117" t="s">
        <v>577</v>
      </c>
      <c r="B34" s="117" t="s">
        <v>721</v>
      </c>
      <c r="C34" s="117" t="s">
        <v>717</v>
      </c>
      <c r="D34" s="117" t="s">
        <v>718</v>
      </c>
    </row>
    <row r="35" spans="1:4" s="188" customFormat="1" ht="18" customHeight="1">
      <c r="A35" s="3">
        <v>1</v>
      </c>
      <c r="B35" s="1" t="s">
        <v>354</v>
      </c>
      <c r="C35" s="3">
        <v>2010</v>
      </c>
      <c r="D35" s="24">
        <v>2600</v>
      </c>
    </row>
    <row r="36" spans="1:4" s="188" customFormat="1" ht="18" customHeight="1">
      <c r="A36" s="3">
        <v>2</v>
      </c>
      <c r="B36" s="1" t="s">
        <v>322</v>
      </c>
      <c r="C36" s="3" t="s">
        <v>799</v>
      </c>
      <c r="D36" s="24">
        <v>1469.28</v>
      </c>
    </row>
    <row r="37" spans="1:4" s="14" customFormat="1" ht="18" customHeight="1">
      <c r="A37" s="309" t="s">
        <v>268</v>
      </c>
      <c r="B37" s="310"/>
      <c r="C37" s="311"/>
      <c r="D37" s="133">
        <f>SUM(D35:D36)</f>
        <v>4069.2799999999997</v>
      </c>
    </row>
    <row r="38" spans="1:6" s="188" customFormat="1" ht="22.5" customHeight="1" thickBot="1">
      <c r="A38" s="296" t="s">
        <v>541</v>
      </c>
      <c r="B38" s="296"/>
      <c r="C38" s="296"/>
      <c r="D38" s="296"/>
      <c r="E38" s="10"/>
      <c r="F38" s="172"/>
    </row>
    <row r="39" spans="1:4" s="14" customFormat="1" ht="24.75" customHeight="1">
      <c r="A39" s="333" t="s">
        <v>771</v>
      </c>
      <c r="B39" s="334"/>
      <c r="C39" s="334"/>
      <c r="D39" s="335"/>
    </row>
    <row r="40" spans="1:4" s="14" customFormat="1" ht="26.25" thickBot="1">
      <c r="A40" s="145" t="s">
        <v>577</v>
      </c>
      <c r="B40" s="122" t="s">
        <v>716</v>
      </c>
      <c r="C40" s="122" t="s">
        <v>717</v>
      </c>
      <c r="D40" s="146" t="s">
        <v>718</v>
      </c>
    </row>
    <row r="41" spans="1:4" s="188" customFormat="1" ht="18.75" customHeight="1">
      <c r="A41" s="31">
        <v>1</v>
      </c>
      <c r="B41" s="85" t="s">
        <v>548</v>
      </c>
      <c r="C41" s="66">
        <v>2011</v>
      </c>
      <c r="D41" s="46">
        <v>4499</v>
      </c>
    </row>
    <row r="42" spans="1:4" s="188" customFormat="1" ht="18.75" customHeight="1">
      <c r="A42" s="31">
        <v>2</v>
      </c>
      <c r="B42" s="85" t="s">
        <v>549</v>
      </c>
      <c r="C42" s="61">
        <v>2011</v>
      </c>
      <c r="D42" s="46">
        <v>2706</v>
      </c>
    </row>
    <row r="43" spans="1:4" s="188" customFormat="1" ht="27.75" customHeight="1">
      <c r="A43" s="31">
        <v>3</v>
      </c>
      <c r="B43" s="85" t="s">
        <v>550</v>
      </c>
      <c r="C43" s="61">
        <v>2012</v>
      </c>
      <c r="D43" s="46">
        <v>3124.2</v>
      </c>
    </row>
    <row r="44" spans="1:4" s="188" customFormat="1" ht="18.75" customHeight="1">
      <c r="A44" s="31">
        <v>4</v>
      </c>
      <c r="B44" s="85" t="s">
        <v>551</v>
      </c>
      <c r="C44" s="61">
        <v>2012</v>
      </c>
      <c r="D44" s="46">
        <v>1691.25</v>
      </c>
    </row>
    <row r="45" spans="1:4" s="188" customFormat="1" ht="18.75" customHeight="1">
      <c r="A45" s="31">
        <v>5</v>
      </c>
      <c r="B45" s="58" t="s">
        <v>551</v>
      </c>
      <c r="C45" s="75">
        <v>2012</v>
      </c>
      <c r="D45" s="59">
        <v>1691.25</v>
      </c>
    </row>
    <row r="46" spans="1:4" s="188" customFormat="1" ht="18.75" customHeight="1">
      <c r="A46" s="31">
        <v>6</v>
      </c>
      <c r="B46" s="86" t="s">
        <v>552</v>
      </c>
      <c r="C46" s="2">
        <v>2012</v>
      </c>
      <c r="D46" s="132">
        <v>3148.8</v>
      </c>
    </row>
    <row r="47" spans="1:4" s="188" customFormat="1" ht="18.75" customHeight="1">
      <c r="A47" s="31">
        <v>7</v>
      </c>
      <c r="B47" s="1" t="s">
        <v>553</v>
      </c>
      <c r="C47" s="3">
        <v>2012</v>
      </c>
      <c r="D47" s="28">
        <v>629.76</v>
      </c>
    </row>
    <row r="48" spans="1:4" s="14" customFormat="1" ht="18.75" customHeight="1">
      <c r="A48" s="31">
        <v>8</v>
      </c>
      <c r="B48" s="86" t="s">
        <v>773</v>
      </c>
      <c r="C48" s="2">
        <v>2013</v>
      </c>
      <c r="D48" s="132">
        <v>589.17</v>
      </c>
    </row>
    <row r="49" spans="1:4" s="14" customFormat="1" ht="18.75" customHeight="1">
      <c r="A49" s="309" t="s">
        <v>268</v>
      </c>
      <c r="B49" s="310"/>
      <c r="C49" s="311"/>
      <c r="D49" s="133">
        <f>SUM(D41:D48)</f>
        <v>18079.429999999997</v>
      </c>
    </row>
    <row r="50" spans="1:4" s="14" customFormat="1" ht="26.25" customHeight="1">
      <c r="A50" s="327" t="s">
        <v>772</v>
      </c>
      <c r="B50" s="327"/>
      <c r="C50" s="327"/>
      <c r="D50" s="327"/>
    </row>
    <row r="51" spans="1:4" s="14" customFormat="1" ht="30" customHeight="1">
      <c r="A51" s="117" t="s">
        <v>577</v>
      </c>
      <c r="B51" s="117" t="s">
        <v>721</v>
      </c>
      <c r="C51" s="117" t="s">
        <v>717</v>
      </c>
      <c r="D51" s="117" t="s">
        <v>718</v>
      </c>
    </row>
    <row r="52" spans="1:4" s="188" customFormat="1" ht="17.25" customHeight="1">
      <c r="A52" s="31">
        <v>1</v>
      </c>
      <c r="B52" s="58" t="s">
        <v>554</v>
      </c>
      <c r="C52" s="75">
        <v>2010</v>
      </c>
      <c r="D52" s="59">
        <v>259</v>
      </c>
    </row>
    <row r="53" spans="1:4" s="188" customFormat="1" ht="17.25" customHeight="1">
      <c r="A53" s="31">
        <v>2</v>
      </c>
      <c r="B53" s="58" t="s">
        <v>555</v>
      </c>
      <c r="C53" s="75">
        <v>2011</v>
      </c>
      <c r="D53" s="59">
        <v>299</v>
      </c>
    </row>
    <row r="54" spans="1:4" s="188" customFormat="1" ht="17.25" customHeight="1">
      <c r="A54" s="31">
        <v>3</v>
      </c>
      <c r="B54" s="58" t="s">
        <v>556</v>
      </c>
      <c r="C54" s="75">
        <v>2011</v>
      </c>
      <c r="D54" s="59">
        <v>467.4</v>
      </c>
    </row>
    <row r="55" spans="1:4" s="188" customFormat="1" ht="17.25" customHeight="1">
      <c r="A55" s="31">
        <v>4</v>
      </c>
      <c r="B55" s="58" t="s">
        <v>557</v>
      </c>
      <c r="C55" s="75">
        <v>2011</v>
      </c>
      <c r="D55" s="59">
        <v>922.5</v>
      </c>
    </row>
    <row r="56" spans="1:4" s="188" customFormat="1" ht="17.25" customHeight="1">
      <c r="A56" s="31">
        <v>5</v>
      </c>
      <c r="B56" s="58" t="s">
        <v>558</v>
      </c>
      <c r="C56" s="75">
        <v>2011</v>
      </c>
      <c r="D56" s="59">
        <v>159</v>
      </c>
    </row>
    <row r="57" spans="1:4" s="188" customFormat="1" ht="17.25" customHeight="1">
      <c r="A57" s="31">
        <v>6</v>
      </c>
      <c r="B57" s="58" t="s">
        <v>559</v>
      </c>
      <c r="C57" s="75">
        <v>2011</v>
      </c>
      <c r="D57" s="59">
        <v>141.45</v>
      </c>
    </row>
    <row r="58" spans="1:4" s="188" customFormat="1" ht="17.25" customHeight="1">
      <c r="A58" s="31">
        <v>7</v>
      </c>
      <c r="B58" s="58" t="s">
        <v>560</v>
      </c>
      <c r="C58" s="75">
        <v>2011</v>
      </c>
      <c r="D58" s="59">
        <v>246</v>
      </c>
    </row>
    <row r="59" spans="1:4" s="188" customFormat="1" ht="17.25" customHeight="1">
      <c r="A59" s="31">
        <v>8</v>
      </c>
      <c r="B59" s="58" t="s">
        <v>561</v>
      </c>
      <c r="C59" s="75">
        <v>2011</v>
      </c>
      <c r="D59" s="59">
        <v>260.76</v>
      </c>
    </row>
    <row r="60" spans="1:4" s="188" customFormat="1" ht="17.25" customHeight="1">
      <c r="A60" s="31">
        <v>9</v>
      </c>
      <c r="B60" s="58" t="s">
        <v>562</v>
      </c>
      <c r="C60" s="75">
        <v>2011</v>
      </c>
      <c r="D60" s="59">
        <v>276.75</v>
      </c>
    </row>
    <row r="61" spans="1:4" s="188" customFormat="1" ht="17.25" customHeight="1">
      <c r="A61" s="31">
        <v>10</v>
      </c>
      <c r="B61" s="58" t="s">
        <v>563</v>
      </c>
      <c r="C61" s="75">
        <v>2011</v>
      </c>
      <c r="D61" s="59">
        <v>332.1</v>
      </c>
    </row>
    <row r="62" spans="1:4" s="188" customFormat="1" ht="17.25" customHeight="1">
      <c r="A62" s="31">
        <v>11</v>
      </c>
      <c r="B62" s="58" t="s">
        <v>564</v>
      </c>
      <c r="C62" s="75">
        <v>2012</v>
      </c>
      <c r="D62" s="59">
        <v>270.6</v>
      </c>
    </row>
    <row r="63" spans="1:4" s="188" customFormat="1" ht="17.25" customHeight="1">
      <c r="A63" s="31">
        <v>12</v>
      </c>
      <c r="B63" s="58" t="s">
        <v>565</v>
      </c>
      <c r="C63" s="75">
        <v>2012</v>
      </c>
      <c r="D63" s="59">
        <v>1586.7</v>
      </c>
    </row>
    <row r="64" spans="1:4" s="188" customFormat="1" ht="17.25" customHeight="1">
      <c r="A64" s="31">
        <v>13</v>
      </c>
      <c r="B64" s="58" t="s">
        <v>565</v>
      </c>
      <c r="C64" s="75">
        <v>2012</v>
      </c>
      <c r="D64" s="59">
        <v>1586.7</v>
      </c>
    </row>
    <row r="65" spans="1:4" s="188" customFormat="1" ht="25.5" customHeight="1">
      <c r="A65" s="31">
        <v>14</v>
      </c>
      <c r="B65" s="1" t="s">
        <v>566</v>
      </c>
      <c r="C65" s="3">
        <v>2013</v>
      </c>
      <c r="D65" s="24" t="s">
        <v>567</v>
      </c>
    </row>
    <row r="66" spans="1:4" s="188" customFormat="1" ht="17.25" customHeight="1">
      <c r="A66" s="31">
        <v>15</v>
      </c>
      <c r="B66" s="1" t="s">
        <v>568</v>
      </c>
      <c r="C66" s="3">
        <v>2013</v>
      </c>
      <c r="D66" s="28">
        <v>387.45</v>
      </c>
    </row>
    <row r="67" spans="1:4" s="188" customFormat="1" ht="17.25" customHeight="1">
      <c r="A67" s="31">
        <v>16</v>
      </c>
      <c r="B67" s="1" t="s">
        <v>569</v>
      </c>
      <c r="C67" s="3">
        <v>2013</v>
      </c>
      <c r="D67" s="28">
        <v>3493.2</v>
      </c>
    </row>
    <row r="68" spans="1:4" s="188" customFormat="1" ht="17.25" customHeight="1">
      <c r="A68" s="31">
        <v>17</v>
      </c>
      <c r="B68" s="1" t="s">
        <v>570</v>
      </c>
      <c r="C68" s="3">
        <v>2013</v>
      </c>
      <c r="D68" s="28">
        <v>230</v>
      </c>
    </row>
    <row r="69" spans="1:4" s="188" customFormat="1" ht="17.25" customHeight="1">
      <c r="A69" s="31">
        <v>18</v>
      </c>
      <c r="B69" s="1" t="s">
        <v>570</v>
      </c>
      <c r="C69" s="3">
        <v>2013</v>
      </c>
      <c r="D69" s="28">
        <v>230</v>
      </c>
    </row>
    <row r="70" spans="1:4" s="188" customFormat="1" ht="17.25" customHeight="1">
      <c r="A70" s="31">
        <v>19</v>
      </c>
      <c r="B70" s="1" t="s">
        <v>570</v>
      </c>
      <c r="C70" s="3">
        <v>2013</v>
      </c>
      <c r="D70" s="28">
        <v>230</v>
      </c>
    </row>
    <row r="71" spans="1:4" s="14" customFormat="1" ht="17.25" customHeight="1">
      <c r="A71" s="31">
        <v>20</v>
      </c>
      <c r="B71" s="10" t="s">
        <v>774</v>
      </c>
      <c r="C71" s="52">
        <v>2013</v>
      </c>
      <c r="D71" s="28">
        <v>6000</v>
      </c>
    </row>
    <row r="72" spans="1:4" s="14" customFormat="1" ht="17.25" customHeight="1">
      <c r="A72" s="31">
        <v>21</v>
      </c>
      <c r="B72" s="1" t="s">
        <v>775</v>
      </c>
      <c r="C72" s="52">
        <v>2013</v>
      </c>
      <c r="D72" s="148">
        <v>7650</v>
      </c>
    </row>
    <row r="73" spans="1:4" s="14" customFormat="1" ht="17.25" customHeight="1">
      <c r="A73" s="31">
        <v>22</v>
      </c>
      <c r="B73" s="1" t="s">
        <v>565</v>
      </c>
      <c r="C73" s="52">
        <v>2013</v>
      </c>
      <c r="D73" s="148">
        <v>1402.2</v>
      </c>
    </row>
    <row r="74" spans="1:4" s="14" customFormat="1" ht="17.25" customHeight="1">
      <c r="A74" s="31">
        <v>23</v>
      </c>
      <c r="B74" s="1" t="s">
        <v>565</v>
      </c>
      <c r="C74" s="52">
        <v>2013</v>
      </c>
      <c r="D74" s="148">
        <v>1413.27</v>
      </c>
    </row>
    <row r="75" spans="1:4" s="14" customFormat="1" ht="17.25" customHeight="1">
      <c r="A75" s="31">
        <v>24</v>
      </c>
      <c r="B75" s="1" t="s">
        <v>565</v>
      </c>
      <c r="C75" s="52">
        <v>2013</v>
      </c>
      <c r="D75" s="148">
        <v>1413.27</v>
      </c>
    </row>
    <row r="76" spans="1:4" s="14" customFormat="1" ht="17.25" customHeight="1">
      <c r="A76" s="31">
        <v>25</v>
      </c>
      <c r="B76" s="1" t="s">
        <v>776</v>
      </c>
      <c r="C76" s="52">
        <v>2014</v>
      </c>
      <c r="D76" s="148">
        <v>2097.15</v>
      </c>
    </row>
    <row r="77" spans="1:4" s="14" customFormat="1" ht="17.25" customHeight="1">
      <c r="A77" s="31">
        <v>26</v>
      </c>
      <c r="B77" s="1" t="s">
        <v>777</v>
      </c>
      <c r="C77" s="52">
        <v>2014</v>
      </c>
      <c r="D77" s="148">
        <v>750</v>
      </c>
    </row>
    <row r="78" spans="1:4" s="14" customFormat="1" ht="17.25" customHeight="1">
      <c r="A78" s="309" t="s">
        <v>268</v>
      </c>
      <c r="B78" s="310"/>
      <c r="C78" s="311"/>
      <c r="D78" s="133">
        <f>SUM(D52:D77)</f>
        <v>32104.500000000004</v>
      </c>
    </row>
    <row r="79" spans="1:6" s="188" customFormat="1" ht="18" customHeight="1">
      <c r="A79" s="296" t="s">
        <v>363</v>
      </c>
      <c r="B79" s="296"/>
      <c r="C79" s="296"/>
      <c r="D79" s="296"/>
      <c r="E79" s="10"/>
      <c r="F79" s="172"/>
    </row>
    <row r="80" spans="1:4" s="14" customFormat="1" ht="24.75" customHeight="1">
      <c r="A80" s="324" t="s">
        <v>771</v>
      </c>
      <c r="B80" s="325"/>
      <c r="C80" s="325"/>
      <c r="D80" s="326"/>
    </row>
    <row r="81" spans="1:4" s="14" customFormat="1" ht="26.25" thickBot="1">
      <c r="A81" s="145" t="s">
        <v>577</v>
      </c>
      <c r="B81" s="122" t="s">
        <v>716</v>
      </c>
      <c r="C81" s="122" t="s">
        <v>717</v>
      </c>
      <c r="D81" s="146" t="s">
        <v>718</v>
      </c>
    </row>
    <row r="82" spans="1:4" s="188" customFormat="1" ht="17.25" customHeight="1">
      <c r="A82" s="3">
        <v>1</v>
      </c>
      <c r="B82" s="58" t="s">
        <v>515</v>
      </c>
      <c r="C82" s="52">
        <v>2010</v>
      </c>
      <c r="D82" s="59">
        <v>2635.2</v>
      </c>
    </row>
    <row r="83" spans="1:4" s="188" customFormat="1" ht="17.25" customHeight="1">
      <c r="A83" s="3">
        <v>2</v>
      </c>
      <c r="B83" s="58" t="s">
        <v>516</v>
      </c>
      <c r="C83" s="52">
        <v>2010</v>
      </c>
      <c r="D83" s="59">
        <v>4270</v>
      </c>
    </row>
    <row r="84" spans="1:4" s="188" customFormat="1" ht="17.25" customHeight="1">
      <c r="A84" s="3">
        <v>3</v>
      </c>
      <c r="B84" s="58" t="s">
        <v>517</v>
      </c>
      <c r="C84" s="52">
        <v>2010</v>
      </c>
      <c r="D84" s="59">
        <v>534.36</v>
      </c>
    </row>
    <row r="85" spans="1:4" s="188" customFormat="1" ht="17.25" customHeight="1">
      <c r="A85" s="3">
        <v>4</v>
      </c>
      <c r="B85" s="1" t="s">
        <v>518</v>
      </c>
      <c r="C85" s="80">
        <v>2011</v>
      </c>
      <c r="D85" s="24">
        <v>362.85</v>
      </c>
    </row>
    <row r="86" spans="1:4" s="188" customFormat="1" ht="17.25" customHeight="1">
      <c r="A86" s="3">
        <v>5</v>
      </c>
      <c r="B86" s="58" t="s">
        <v>519</v>
      </c>
      <c r="C86" s="52">
        <v>2011</v>
      </c>
      <c r="D86" s="59">
        <v>571.95</v>
      </c>
    </row>
    <row r="87" spans="1:4" s="188" customFormat="1" ht="17.25" customHeight="1">
      <c r="A87" s="3">
        <v>6</v>
      </c>
      <c r="B87" s="58" t="s">
        <v>520</v>
      </c>
      <c r="C87" s="52">
        <v>2011</v>
      </c>
      <c r="D87" s="59">
        <v>749.35</v>
      </c>
    </row>
    <row r="88" spans="1:4" s="188" customFormat="1" ht="17.25" customHeight="1">
      <c r="A88" s="3">
        <v>7</v>
      </c>
      <c r="B88" s="58" t="s">
        <v>520</v>
      </c>
      <c r="C88" s="52">
        <v>2012</v>
      </c>
      <c r="D88" s="59">
        <v>755</v>
      </c>
    </row>
    <row r="89" spans="1:4" s="188" customFormat="1" ht="17.25" customHeight="1">
      <c r="A89" s="3">
        <v>8</v>
      </c>
      <c r="B89" s="1" t="s">
        <v>521</v>
      </c>
      <c r="C89" s="3">
        <v>2012</v>
      </c>
      <c r="D89" s="28">
        <v>1892.97</v>
      </c>
    </row>
    <row r="90" spans="1:4" s="188" customFormat="1" ht="17.25" customHeight="1">
      <c r="A90" s="3">
        <v>9</v>
      </c>
      <c r="B90" s="1" t="s">
        <v>522</v>
      </c>
      <c r="C90" s="3">
        <v>2012</v>
      </c>
      <c r="D90" s="28">
        <v>462.48</v>
      </c>
    </row>
    <row r="91" spans="1:4" s="188" customFormat="1" ht="17.25" customHeight="1">
      <c r="A91" s="3">
        <v>10</v>
      </c>
      <c r="B91" s="1" t="s">
        <v>523</v>
      </c>
      <c r="C91" s="3">
        <v>2012</v>
      </c>
      <c r="D91" s="28">
        <v>3081.15</v>
      </c>
    </row>
    <row r="92" spans="1:4" s="188" customFormat="1" ht="17.25" customHeight="1">
      <c r="A92" s="3">
        <v>11</v>
      </c>
      <c r="B92" s="1" t="s">
        <v>524</v>
      </c>
      <c r="C92" s="3">
        <v>2013</v>
      </c>
      <c r="D92" s="28">
        <v>772.44</v>
      </c>
    </row>
    <row r="93" spans="1:4" s="14" customFormat="1" ht="17.25" customHeight="1">
      <c r="A93" s="3">
        <v>12</v>
      </c>
      <c r="B93" s="86" t="s">
        <v>778</v>
      </c>
      <c r="C93" s="2">
        <v>2013</v>
      </c>
      <c r="D93" s="132">
        <v>1786.28</v>
      </c>
    </row>
    <row r="94" spans="1:4" s="14" customFormat="1" ht="17.25" customHeight="1">
      <c r="A94" s="3">
        <v>13</v>
      </c>
      <c r="B94" s="86" t="s">
        <v>778</v>
      </c>
      <c r="C94" s="2">
        <v>2013</v>
      </c>
      <c r="D94" s="132">
        <v>1786.28</v>
      </c>
    </row>
    <row r="95" spans="1:4" s="14" customFormat="1" ht="17.25" customHeight="1">
      <c r="A95" s="3">
        <v>14</v>
      </c>
      <c r="B95" s="86" t="s">
        <v>778</v>
      </c>
      <c r="C95" s="2">
        <v>2013</v>
      </c>
      <c r="D95" s="132">
        <v>1786.28</v>
      </c>
    </row>
    <row r="96" spans="1:4" s="14" customFormat="1" ht="17.25" customHeight="1">
      <c r="A96" s="3">
        <v>15</v>
      </c>
      <c r="B96" s="86" t="s">
        <v>778</v>
      </c>
      <c r="C96" s="2">
        <v>2013</v>
      </c>
      <c r="D96" s="132">
        <v>1786.28</v>
      </c>
    </row>
    <row r="97" spans="1:4" s="14" customFormat="1" ht="17.25" customHeight="1">
      <c r="A97" s="3">
        <v>16</v>
      </c>
      <c r="B97" s="1" t="s">
        <v>779</v>
      </c>
      <c r="C97" s="3">
        <v>2013</v>
      </c>
      <c r="D97" s="28">
        <v>259.11</v>
      </c>
    </row>
    <row r="98" spans="1:4" s="14" customFormat="1" ht="17.25" customHeight="1">
      <c r="A98" s="309" t="s">
        <v>268</v>
      </c>
      <c r="B98" s="310"/>
      <c r="C98" s="311"/>
      <c r="D98" s="133">
        <f>SUM(D82:D97)</f>
        <v>23491.979999999996</v>
      </c>
    </row>
    <row r="99" spans="1:4" s="14" customFormat="1" ht="26.25" customHeight="1">
      <c r="A99" s="327" t="s">
        <v>772</v>
      </c>
      <c r="B99" s="327"/>
      <c r="C99" s="327"/>
      <c r="D99" s="327"/>
    </row>
    <row r="100" spans="1:4" s="14" customFormat="1" ht="30" customHeight="1">
      <c r="A100" s="117" t="s">
        <v>577</v>
      </c>
      <c r="B100" s="117" t="s">
        <v>721</v>
      </c>
      <c r="C100" s="117" t="s">
        <v>717</v>
      </c>
      <c r="D100" s="117" t="s">
        <v>718</v>
      </c>
    </row>
    <row r="101" spans="1:4" s="188" customFormat="1" ht="18" customHeight="1">
      <c r="A101" s="3">
        <v>1</v>
      </c>
      <c r="B101" s="58" t="s">
        <v>525</v>
      </c>
      <c r="C101" s="75">
        <v>2010</v>
      </c>
      <c r="D101" s="59">
        <v>2809.66</v>
      </c>
    </row>
    <row r="102" spans="1:4" s="188" customFormat="1" ht="18" customHeight="1">
      <c r="A102" s="3">
        <v>2</v>
      </c>
      <c r="B102" s="82" t="s">
        <v>528</v>
      </c>
      <c r="C102" s="83">
        <v>2011</v>
      </c>
      <c r="D102" s="84">
        <v>238.42</v>
      </c>
    </row>
    <row r="103" spans="1:4" s="188" customFormat="1" ht="18" customHeight="1">
      <c r="A103" s="3">
        <v>3</v>
      </c>
      <c r="B103" s="82" t="s">
        <v>528</v>
      </c>
      <c r="C103" s="83">
        <v>2011</v>
      </c>
      <c r="D103" s="84">
        <v>238.42</v>
      </c>
    </row>
    <row r="104" spans="1:4" s="188" customFormat="1" ht="18" customHeight="1">
      <c r="A104" s="3">
        <v>4</v>
      </c>
      <c r="B104" s="82" t="s">
        <v>528</v>
      </c>
      <c r="C104" s="83">
        <v>2011</v>
      </c>
      <c r="D104" s="84">
        <v>238.42</v>
      </c>
    </row>
    <row r="105" spans="1:4" s="188" customFormat="1" ht="18" customHeight="1">
      <c r="A105" s="3">
        <v>5</v>
      </c>
      <c r="B105" s="82" t="s">
        <v>528</v>
      </c>
      <c r="C105" s="83">
        <v>2011</v>
      </c>
      <c r="D105" s="84">
        <v>238.42</v>
      </c>
    </row>
    <row r="106" spans="1:4" s="188" customFormat="1" ht="18" customHeight="1">
      <c r="A106" s="3">
        <v>6</v>
      </c>
      <c r="B106" s="82" t="s">
        <v>528</v>
      </c>
      <c r="C106" s="83">
        <v>2011</v>
      </c>
      <c r="D106" s="84">
        <v>238.42</v>
      </c>
    </row>
    <row r="107" spans="1:4" s="188" customFormat="1" ht="18" customHeight="1">
      <c r="A107" s="3">
        <v>7</v>
      </c>
      <c r="B107" s="58" t="s">
        <v>529</v>
      </c>
      <c r="C107" s="75">
        <v>2011</v>
      </c>
      <c r="D107" s="59">
        <v>1300</v>
      </c>
    </row>
    <row r="108" spans="1:4" s="188" customFormat="1" ht="18" customHeight="1">
      <c r="A108" s="3">
        <v>8</v>
      </c>
      <c r="B108" s="58" t="s">
        <v>530</v>
      </c>
      <c r="C108" s="75">
        <v>2011</v>
      </c>
      <c r="D108" s="59">
        <v>7680</v>
      </c>
    </row>
    <row r="109" spans="1:4" s="188" customFormat="1" ht="18" customHeight="1">
      <c r="A109" s="3">
        <v>9</v>
      </c>
      <c r="B109" s="82" t="s">
        <v>531</v>
      </c>
      <c r="C109" s="83">
        <v>2011</v>
      </c>
      <c r="D109" s="84">
        <v>1698</v>
      </c>
    </row>
    <row r="110" spans="1:4" s="188" customFormat="1" ht="30" customHeight="1">
      <c r="A110" s="3">
        <v>10</v>
      </c>
      <c r="B110" s="58" t="s">
        <v>532</v>
      </c>
      <c r="C110" s="75">
        <v>2011</v>
      </c>
      <c r="D110" s="59">
        <v>2327.99</v>
      </c>
    </row>
    <row r="111" spans="1:4" s="188" customFormat="1" ht="18" customHeight="1">
      <c r="A111" s="3">
        <v>11</v>
      </c>
      <c r="B111" s="58" t="s">
        <v>533</v>
      </c>
      <c r="C111" s="75">
        <v>2011</v>
      </c>
      <c r="D111" s="59">
        <v>249</v>
      </c>
    </row>
    <row r="112" spans="1:4" s="188" customFormat="1" ht="18" customHeight="1">
      <c r="A112" s="3">
        <v>12</v>
      </c>
      <c r="B112" s="58" t="s">
        <v>534</v>
      </c>
      <c r="C112" s="75">
        <v>2011</v>
      </c>
      <c r="D112" s="59">
        <v>199</v>
      </c>
    </row>
    <row r="113" spans="1:4" s="188" customFormat="1" ht="18" customHeight="1">
      <c r="A113" s="3">
        <v>13</v>
      </c>
      <c r="B113" s="58" t="s">
        <v>534</v>
      </c>
      <c r="C113" s="75">
        <v>2011</v>
      </c>
      <c r="D113" s="59">
        <v>199</v>
      </c>
    </row>
    <row r="114" spans="1:4" s="188" customFormat="1" ht="18" customHeight="1">
      <c r="A114" s="3">
        <v>14</v>
      </c>
      <c r="B114" s="58" t="s">
        <v>535</v>
      </c>
      <c r="C114" s="75">
        <v>2012</v>
      </c>
      <c r="D114" s="59">
        <v>1786.8</v>
      </c>
    </row>
    <row r="115" spans="1:4" s="188" customFormat="1" ht="18" customHeight="1">
      <c r="A115" s="3">
        <v>15</v>
      </c>
      <c r="B115" s="58" t="s">
        <v>536</v>
      </c>
      <c r="C115" s="75">
        <v>2012</v>
      </c>
      <c r="D115" s="59">
        <v>1055.65</v>
      </c>
    </row>
    <row r="116" spans="1:4" s="188" customFormat="1" ht="18" customHeight="1">
      <c r="A116" s="3">
        <v>16</v>
      </c>
      <c r="B116" s="58" t="s">
        <v>537</v>
      </c>
      <c r="C116" s="75">
        <v>2012</v>
      </c>
      <c r="D116" s="59">
        <v>2455.08</v>
      </c>
    </row>
    <row r="117" spans="1:4" s="188" customFormat="1" ht="18" customHeight="1">
      <c r="A117" s="3">
        <v>17</v>
      </c>
      <c r="B117" s="58" t="s">
        <v>538</v>
      </c>
      <c r="C117" s="75">
        <v>2012</v>
      </c>
      <c r="D117" s="59">
        <v>1522.74</v>
      </c>
    </row>
    <row r="118" spans="1:4" s="188" customFormat="1" ht="18" customHeight="1">
      <c r="A118" s="3">
        <v>18</v>
      </c>
      <c r="B118" s="58" t="s">
        <v>539</v>
      </c>
      <c r="C118" s="75">
        <v>2013</v>
      </c>
      <c r="D118" s="59">
        <v>3113.19</v>
      </c>
    </row>
    <row r="119" spans="1:4" s="14" customFormat="1" ht="18" customHeight="1">
      <c r="A119" s="3">
        <v>19</v>
      </c>
      <c r="B119" s="1" t="s">
        <v>780</v>
      </c>
      <c r="C119" s="3">
        <v>2014</v>
      </c>
      <c r="D119" s="24">
        <v>1919.67</v>
      </c>
    </row>
    <row r="120" spans="1:4" s="14" customFormat="1" ht="18" customHeight="1">
      <c r="A120" s="3">
        <v>20</v>
      </c>
      <c r="B120" s="1" t="s">
        <v>781</v>
      </c>
      <c r="C120" s="3">
        <v>2014</v>
      </c>
      <c r="D120" s="24">
        <v>399</v>
      </c>
    </row>
    <row r="121" spans="1:4" s="14" customFormat="1" ht="18" customHeight="1">
      <c r="A121" s="309" t="s">
        <v>268</v>
      </c>
      <c r="B121" s="310"/>
      <c r="C121" s="311"/>
      <c r="D121" s="133">
        <f>SUM(D101:D120)</f>
        <v>29906.879999999997</v>
      </c>
    </row>
    <row r="122" spans="1:4" s="14" customFormat="1" ht="21.75" customHeight="1" thickBot="1">
      <c r="A122" s="296" t="s">
        <v>574</v>
      </c>
      <c r="B122" s="296"/>
      <c r="C122" s="296"/>
      <c r="D122" s="296"/>
    </row>
    <row r="123" spans="1:4" s="14" customFormat="1" ht="24.75" customHeight="1">
      <c r="A123" s="328" t="s">
        <v>771</v>
      </c>
      <c r="B123" s="329"/>
      <c r="C123" s="329"/>
      <c r="D123" s="330"/>
    </row>
    <row r="124" spans="1:4" s="14" customFormat="1" ht="26.25" thickBot="1">
      <c r="A124" s="145" t="s">
        <v>577</v>
      </c>
      <c r="B124" s="122" t="s">
        <v>716</v>
      </c>
      <c r="C124" s="122" t="s">
        <v>717</v>
      </c>
      <c r="D124" s="146" t="s">
        <v>718</v>
      </c>
    </row>
    <row r="125" spans="1:4" s="14" customFormat="1" ht="12.75">
      <c r="A125" s="3">
        <v>1</v>
      </c>
      <c r="B125" s="1" t="s">
        <v>77</v>
      </c>
      <c r="C125" s="3">
        <v>2011</v>
      </c>
      <c r="D125" s="24">
        <v>2375.2</v>
      </c>
    </row>
    <row r="126" spans="1:4" s="14" customFormat="1" ht="12.75">
      <c r="A126" s="3">
        <v>2</v>
      </c>
      <c r="B126" s="1" t="s">
        <v>78</v>
      </c>
      <c r="C126" s="3">
        <v>2013</v>
      </c>
      <c r="D126" s="63">
        <v>1860.94</v>
      </c>
    </row>
    <row r="127" spans="1:4" s="14" customFormat="1" ht="12.75">
      <c r="A127" s="2">
        <v>3</v>
      </c>
      <c r="B127" s="1" t="s">
        <v>79</v>
      </c>
      <c r="C127" s="3">
        <v>2014</v>
      </c>
      <c r="D127" s="205">
        <v>2339.92</v>
      </c>
    </row>
    <row r="128" spans="1:4" s="14" customFormat="1" ht="12.75">
      <c r="A128" s="2">
        <v>4</v>
      </c>
      <c r="B128" s="1" t="s">
        <v>79</v>
      </c>
      <c r="C128" s="3">
        <v>2014</v>
      </c>
      <c r="D128" s="205">
        <v>2339.92</v>
      </c>
    </row>
    <row r="129" spans="1:4" s="14" customFormat="1" ht="12.75">
      <c r="A129" s="2">
        <v>5</v>
      </c>
      <c r="B129" s="1" t="s">
        <v>79</v>
      </c>
      <c r="C129" s="3">
        <v>2014</v>
      </c>
      <c r="D129" s="205">
        <v>2339.92</v>
      </c>
    </row>
    <row r="130" spans="1:4" s="14" customFormat="1" ht="13.5" customHeight="1">
      <c r="A130" s="206"/>
      <c r="B130" s="207" t="s">
        <v>268</v>
      </c>
      <c r="C130" s="208"/>
      <c r="D130" s="133">
        <f>SUM(D125:D129)</f>
        <v>11255.9</v>
      </c>
    </row>
    <row r="131" spans="1:4" s="14" customFormat="1" ht="26.25" customHeight="1">
      <c r="A131" s="331" t="s">
        <v>772</v>
      </c>
      <c r="B131" s="331"/>
      <c r="C131" s="331"/>
      <c r="D131" s="331"/>
    </row>
    <row r="132" spans="1:4" s="14" customFormat="1" ht="30" customHeight="1">
      <c r="A132" s="117" t="s">
        <v>577</v>
      </c>
      <c r="B132" s="117" t="s">
        <v>721</v>
      </c>
      <c r="C132" s="117" t="s">
        <v>717</v>
      </c>
      <c r="D132" s="117" t="s">
        <v>718</v>
      </c>
    </row>
    <row r="133" spans="1:4" s="14" customFormat="1" ht="12.75">
      <c r="A133" s="3">
        <v>1</v>
      </c>
      <c r="B133" s="1" t="s">
        <v>84</v>
      </c>
      <c r="C133" s="3">
        <v>2010</v>
      </c>
      <c r="D133" s="24">
        <v>4640</v>
      </c>
    </row>
    <row r="134" spans="1:4" s="14" customFormat="1" ht="12.75">
      <c r="A134" s="3">
        <v>2</v>
      </c>
      <c r="B134" s="57" t="s">
        <v>85</v>
      </c>
      <c r="C134" s="81">
        <v>2011</v>
      </c>
      <c r="D134" s="46">
        <v>8635</v>
      </c>
    </row>
    <row r="135" spans="1:4" s="14" customFormat="1" ht="12.75">
      <c r="A135" s="3">
        <v>3</v>
      </c>
      <c r="B135" s="1" t="s">
        <v>86</v>
      </c>
      <c r="C135" s="3">
        <v>2013</v>
      </c>
      <c r="D135" s="63">
        <v>2389</v>
      </c>
    </row>
    <row r="136" spans="1:4" s="14" customFormat="1" ht="18" customHeight="1">
      <c r="A136" s="206"/>
      <c r="B136" s="207" t="s">
        <v>268</v>
      </c>
      <c r="C136" s="208"/>
      <c r="D136" s="133">
        <f>SUM(D133:D135)</f>
        <v>15664</v>
      </c>
    </row>
    <row r="137" spans="1:4" ht="20.25" customHeight="1" thickBot="1">
      <c r="A137" s="296" t="s">
        <v>309</v>
      </c>
      <c r="B137" s="296"/>
      <c r="C137" s="296"/>
      <c r="D137" s="296"/>
    </row>
    <row r="138" spans="1:4" s="14" customFormat="1" ht="24.75" customHeight="1">
      <c r="A138" s="333" t="s">
        <v>12</v>
      </c>
      <c r="B138" s="334"/>
      <c r="C138" s="334"/>
      <c r="D138" s="335"/>
    </row>
    <row r="139" spans="1:4" s="14" customFormat="1" ht="26.25" thickBot="1">
      <c r="A139" s="145" t="s">
        <v>577</v>
      </c>
      <c r="B139" s="122" t="s">
        <v>716</v>
      </c>
      <c r="C139" s="122" t="s">
        <v>717</v>
      </c>
      <c r="D139" s="146" t="s">
        <v>718</v>
      </c>
    </row>
    <row r="140" spans="1:4" ht="25.5">
      <c r="A140" s="3">
        <v>1</v>
      </c>
      <c r="B140" s="15" t="s">
        <v>328</v>
      </c>
      <c r="C140" s="31">
        <v>2010</v>
      </c>
      <c r="D140" s="46">
        <v>652.78</v>
      </c>
    </row>
    <row r="141" spans="1:4" ht="25.5">
      <c r="A141" s="3">
        <v>2</v>
      </c>
      <c r="B141" s="58" t="s">
        <v>329</v>
      </c>
      <c r="C141" s="52">
        <v>2010</v>
      </c>
      <c r="D141" s="59">
        <v>652.78</v>
      </c>
    </row>
    <row r="142" spans="1:4" ht="12.75">
      <c r="A142" s="3">
        <v>3</v>
      </c>
      <c r="B142" s="58" t="s">
        <v>330</v>
      </c>
      <c r="C142" s="52">
        <v>2010</v>
      </c>
      <c r="D142" s="59">
        <v>3074.4</v>
      </c>
    </row>
    <row r="143" spans="1:4" ht="12.75">
      <c r="A143" s="3">
        <v>4</v>
      </c>
      <c r="B143" s="58" t="s">
        <v>331</v>
      </c>
      <c r="C143" s="52">
        <v>2010</v>
      </c>
      <c r="D143" s="59">
        <v>2980.46</v>
      </c>
    </row>
    <row r="144" spans="1:4" ht="12.75">
      <c r="A144" s="3">
        <v>5</v>
      </c>
      <c r="B144" s="58" t="s">
        <v>332</v>
      </c>
      <c r="C144" s="52">
        <v>2011</v>
      </c>
      <c r="D144" s="59">
        <v>970.47</v>
      </c>
    </row>
    <row r="145" spans="1:4" ht="12.75">
      <c r="A145" s="3">
        <v>6</v>
      </c>
      <c r="B145" s="57" t="s">
        <v>333</v>
      </c>
      <c r="C145" s="31">
        <v>2011</v>
      </c>
      <c r="D145" s="60">
        <v>1107</v>
      </c>
    </row>
    <row r="146" spans="1:4" ht="12.75">
      <c r="A146" s="3">
        <v>7</v>
      </c>
      <c r="B146" s="57" t="s">
        <v>334</v>
      </c>
      <c r="C146" s="31">
        <v>2011</v>
      </c>
      <c r="D146" s="60">
        <v>1260</v>
      </c>
    </row>
    <row r="147" spans="1:4" ht="12.75">
      <c r="A147" s="3">
        <v>8</v>
      </c>
      <c r="B147" s="1" t="s">
        <v>785</v>
      </c>
      <c r="C147" s="99">
        <v>2013</v>
      </c>
      <c r="D147" s="154">
        <v>230</v>
      </c>
    </row>
    <row r="148" spans="1:4" s="14" customFormat="1" ht="12.75">
      <c r="A148" s="3">
        <v>9</v>
      </c>
      <c r="B148" s="86" t="s">
        <v>786</v>
      </c>
      <c r="C148" s="2">
        <v>2014</v>
      </c>
      <c r="D148" s="87">
        <v>609</v>
      </c>
    </row>
    <row r="149" spans="1:4" s="14" customFormat="1" ht="12.75">
      <c r="A149" s="3">
        <v>10</v>
      </c>
      <c r="B149" s="86" t="s">
        <v>787</v>
      </c>
      <c r="C149" s="2">
        <v>2014</v>
      </c>
      <c r="D149" s="87">
        <v>239</v>
      </c>
    </row>
    <row r="150" spans="1:4" s="14" customFormat="1" ht="18.75" customHeight="1">
      <c r="A150" s="309" t="s">
        <v>268</v>
      </c>
      <c r="B150" s="310"/>
      <c r="C150" s="311"/>
      <c r="D150" s="133">
        <f>SUM(D140:D149)</f>
        <v>11775.89</v>
      </c>
    </row>
    <row r="151" spans="1:4" s="14" customFormat="1" ht="26.25" customHeight="1">
      <c r="A151" s="327" t="s">
        <v>13</v>
      </c>
      <c r="B151" s="327"/>
      <c r="C151" s="327"/>
      <c r="D151" s="327"/>
    </row>
    <row r="152" spans="1:4" s="14" customFormat="1" ht="30" customHeight="1">
      <c r="A152" s="117" t="s">
        <v>577</v>
      </c>
      <c r="B152" s="117" t="s">
        <v>721</v>
      </c>
      <c r="C152" s="117" t="s">
        <v>717</v>
      </c>
      <c r="D152" s="117" t="s">
        <v>718</v>
      </c>
    </row>
    <row r="153" spans="1:4" ht="15.75" customHeight="1">
      <c r="A153" s="3">
        <v>1</v>
      </c>
      <c r="B153" s="1" t="s">
        <v>337</v>
      </c>
      <c r="C153" s="3">
        <v>2010</v>
      </c>
      <c r="D153" s="62">
        <v>2000</v>
      </c>
    </row>
    <row r="154" spans="1:4" ht="15.75" customHeight="1">
      <c r="A154" s="3">
        <v>2</v>
      </c>
      <c r="B154" s="1" t="s">
        <v>338</v>
      </c>
      <c r="C154" s="3">
        <v>2011</v>
      </c>
      <c r="D154" s="62">
        <v>478.9</v>
      </c>
    </row>
    <row r="155" spans="1:4" ht="30.75" customHeight="1">
      <c r="A155" s="3">
        <v>3</v>
      </c>
      <c r="B155" s="1" t="s">
        <v>339</v>
      </c>
      <c r="C155" s="3">
        <v>2011</v>
      </c>
      <c r="D155" s="62">
        <v>688.7</v>
      </c>
    </row>
    <row r="156" spans="1:4" ht="15.75" customHeight="1">
      <c r="A156" s="3">
        <v>4</v>
      </c>
      <c r="B156" s="1" t="s">
        <v>335</v>
      </c>
      <c r="C156" s="3">
        <v>2012</v>
      </c>
      <c r="D156" s="62">
        <v>1199</v>
      </c>
    </row>
    <row r="157" spans="1:4" ht="15.75" customHeight="1">
      <c r="A157" s="3">
        <v>5</v>
      </c>
      <c r="B157" s="1" t="s">
        <v>336</v>
      </c>
      <c r="C157" s="3">
        <v>2012</v>
      </c>
      <c r="D157" s="62">
        <v>1900</v>
      </c>
    </row>
    <row r="158" spans="1:4" s="14" customFormat="1" ht="15.75" customHeight="1">
      <c r="A158" s="3">
        <v>6</v>
      </c>
      <c r="B158" s="155" t="s">
        <v>788</v>
      </c>
      <c r="C158" s="3">
        <v>2013</v>
      </c>
      <c r="D158" s="63">
        <v>1079</v>
      </c>
    </row>
    <row r="159" spans="1:4" s="14" customFormat="1" ht="15.75" customHeight="1">
      <c r="A159" s="3">
        <v>7</v>
      </c>
      <c r="B159" s="1" t="s">
        <v>789</v>
      </c>
      <c r="C159" s="3">
        <v>2013</v>
      </c>
      <c r="D159" s="63">
        <v>1590</v>
      </c>
    </row>
    <row r="160" spans="1:4" s="14" customFormat="1" ht="15.75" customHeight="1">
      <c r="A160" s="3">
        <v>8</v>
      </c>
      <c r="B160" s="1" t="s">
        <v>790</v>
      </c>
      <c r="C160" s="3">
        <v>2013</v>
      </c>
      <c r="D160" s="63">
        <v>600</v>
      </c>
    </row>
    <row r="161" spans="1:4" s="14" customFormat="1" ht="19.5" customHeight="1">
      <c r="A161" s="309" t="s">
        <v>268</v>
      </c>
      <c r="B161" s="310"/>
      <c r="C161" s="311"/>
      <c r="D161" s="133">
        <f>SUM(D153:D160)</f>
        <v>9535.6</v>
      </c>
    </row>
    <row r="162" spans="1:6" s="14" customFormat="1" ht="23.25" customHeight="1">
      <c r="A162" s="327" t="s">
        <v>723</v>
      </c>
      <c r="B162" s="327"/>
      <c r="C162" s="327"/>
      <c r="D162" s="327"/>
      <c r="E162" s="137"/>
      <c r="F162" s="138"/>
    </row>
    <row r="163" spans="1:6" s="14" customFormat="1" ht="38.25">
      <c r="A163" s="117" t="s">
        <v>577</v>
      </c>
      <c r="B163" s="117" t="s">
        <v>724</v>
      </c>
      <c r="C163" s="117" t="s">
        <v>717</v>
      </c>
      <c r="D163" s="117" t="s">
        <v>718</v>
      </c>
      <c r="E163" s="47"/>
      <c r="F163" s="47"/>
    </row>
    <row r="164" spans="1:4" ht="25.5">
      <c r="A164" s="3">
        <v>1</v>
      </c>
      <c r="B164" s="1" t="s">
        <v>340</v>
      </c>
      <c r="C164" s="3">
        <v>2011</v>
      </c>
      <c r="D164" s="63">
        <v>12835.26</v>
      </c>
    </row>
    <row r="165" spans="1:4" ht="30" customHeight="1">
      <c r="A165" s="3">
        <v>2</v>
      </c>
      <c r="B165" s="1" t="s">
        <v>341</v>
      </c>
      <c r="C165" s="3">
        <v>2011</v>
      </c>
      <c r="D165" s="63">
        <v>14105.76</v>
      </c>
    </row>
    <row r="166" spans="1:4" s="14" customFormat="1" ht="19.5" customHeight="1">
      <c r="A166" s="309" t="s">
        <v>268</v>
      </c>
      <c r="B166" s="310"/>
      <c r="C166" s="311"/>
      <c r="D166" s="133">
        <f>SUM(D164:D165)</f>
        <v>26941.02</v>
      </c>
    </row>
    <row r="167" spans="1:4" s="14" customFormat="1" ht="12.75">
      <c r="A167" s="19"/>
      <c r="B167" s="20"/>
      <c r="C167" s="47"/>
      <c r="D167" s="48"/>
    </row>
    <row r="168" spans="1:4" s="14" customFormat="1" ht="12.75">
      <c r="A168" s="17"/>
      <c r="B168" s="17"/>
      <c r="C168" s="18"/>
      <c r="D168" s="30"/>
    </row>
    <row r="169" spans="1:4" s="14" customFormat="1" ht="12.75">
      <c r="A169" s="17"/>
      <c r="B169" s="17"/>
      <c r="C169" s="18"/>
      <c r="D169" s="30"/>
    </row>
    <row r="170" spans="1:5" s="4" customFormat="1" ht="21.75" customHeight="1">
      <c r="A170" s="191"/>
      <c r="B170" s="332" t="s">
        <v>292</v>
      </c>
      <c r="C170" s="332"/>
      <c r="D170" s="192">
        <f>D150+D98+D49+D32+D19+D130</f>
        <v>192285.03999999998</v>
      </c>
      <c r="E170" s="254"/>
    </row>
    <row r="171" spans="1:5" s="4" customFormat="1" ht="21.75" customHeight="1">
      <c r="A171" s="191"/>
      <c r="B171" s="332" t="s">
        <v>293</v>
      </c>
      <c r="C171" s="332"/>
      <c r="D171" s="192">
        <f>D161+D121+D78+D37+D25+D136</f>
        <v>106117.86</v>
      </c>
      <c r="E171" s="254"/>
    </row>
    <row r="172" spans="1:4" s="4" customFormat="1" ht="21.75" customHeight="1">
      <c r="A172" s="191"/>
      <c r="B172" s="332" t="s">
        <v>294</v>
      </c>
      <c r="C172" s="332"/>
      <c r="D172" s="192">
        <f>D166</f>
        <v>26941.02</v>
      </c>
    </row>
    <row r="173" spans="1:4" s="14" customFormat="1" ht="12.75">
      <c r="A173" s="17"/>
      <c r="B173" s="17"/>
      <c r="C173" s="18"/>
      <c r="D173" s="30"/>
    </row>
    <row r="174" spans="1:4" s="14" customFormat="1" ht="12.75">
      <c r="A174" s="17"/>
      <c r="B174" s="17"/>
      <c r="C174" s="18"/>
      <c r="D174" s="30"/>
    </row>
    <row r="175" spans="1:4" s="14" customFormat="1" ht="12.75">
      <c r="A175" s="17"/>
      <c r="B175" s="17"/>
      <c r="C175" s="18"/>
      <c r="D175" s="30"/>
    </row>
    <row r="176" spans="1:4" s="14" customFormat="1" ht="12.75">
      <c r="A176" s="17"/>
      <c r="B176" s="17"/>
      <c r="C176" s="18"/>
      <c r="D176" s="30"/>
    </row>
    <row r="177" spans="1:4" s="14" customFormat="1" ht="12.75">
      <c r="A177" s="17"/>
      <c r="B177" s="17"/>
      <c r="C177" s="18"/>
      <c r="D177" s="30"/>
    </row>
    <row r="178" spans="1:4" s="14" customFormat="1" ht="12.75">
      <c r="A178" s="17"/>
      <c r="B178" s="17"/>
      <c r="C178" s="18"/>
      <c r="D178" s="30"/>
    </row>
    <row r="179" spans="1:4" s="14" customFormat="1" ht="12.75">
      <c r="A179" s="17"/>
      <c r="B179" s="17"/>
      <c r="C179" s="18"/>
      <c r="D179" s="30"/>
    </row>
    <row r="180" spans="1:4" s="14" customFormat="1" ht="12.75">
      <c r="A180" s="17"/>
      <c r="B180" s="17"/>
      <c r="C180" s="18"/>
      <c r="D180" s="30"/>
    </row>
    <row r="181" spans="1:4" s="14" customFormat="1" ht="12.75">
      <c r="A181" s="17"/>
      <c r="B181" s="17"/>
      <c r="C181" s="18"/>
      <c r="D181" s="30"/>
    </row>
    <row r="182" spans="1:4" s="14" customFormat="1" ht="12.75">
      <c r="A182" s="17"/>
      <c r="B182" s="17"/>
      <c r="C182" s="18"/>
      <c r="D182" s="30"/>
    </row>
    <row r="183" spans="1:4" s="14" customFormat="1" ht="12.75">
      <c r="A183" s="17"/>
      <c r="B183" s="17"/>
      <c r="C183" s="18"/>
      <c r="D183" s="30"/>
    </row>
    <row r="184" spans="1:4" s="14" customFormat="1" ht="14.25" customHeight="1">
      <c r="A184" s="17"/>
      <c r="B184" s="17"/>
      <c r="C184" s="18"/>
      <c r="D184" s="30"/>
    </row>
    <row r="185" spans="1:4" ht="12.75">
      <c r="A185" s="17"/>
      <c r="C185" s="18"/>
      <c r="D185" s="30"/>
    </row>
    <row r="186" spans="1:4" s="188" customFormat="1" ht="12.75">
      <c r="A186" s="17"/>
      <c r="B186" s="17"/>
      <c r="C186" s="18"/>
      <c r="D186" s="30"/>
    </row>
    <row r="187" spans="1:4" s="188" customFormat="1" ht="12.75">
      <c r="A187" s="17"/>
      <c r="B187" s="17"/>
      <c r="C187" s="18"/>
      <c r="D187" s="30"/>
    </row>
    <row r="188" spans="1:4" s="188" customFormat="1" ht="18" customHeight="1">
      <c r="A188" s="17"/>
      <c r="B188" s="17"/>
      <c r="C188" s="18"/>
      <c r="D188" s="30"/>
    </row>
    <row r="189" spans="1:4" ht="12.75">
      <c r="A189" s="17"/>
      <c r="C189" s="18"/>
      <c r="D189" s="30"/>
    </row>
    <row r="190" spans="1:4" s="188" customFormat="1" ht="12.75">
      <c r="A190" s="17"/>
      <c r="B190" s="17"/>
      <c r="C190" s="18"/>
      <c r="D190" s="30"/>
    </row>
    <row r="191" spans="1:4" s="188" customFormat="1" ht="12.75">
      <c r="A191" s="17"/>
      <c r="B191" s="17"/>
      <c r="C191" s="18"/>
      <c r="D191" s="30"/>
    </row>
    <row r="192" spans="1:4" ht="12.75">
      <c r="A192" s="17"/>
      <c r="C192" s="18"/>
      <c r="D192" s="30"/>
    </row>
    <row r="193" spans="1:4" s="14" customFormat="1" ht="12.75">
      <c r="A193" s="17"/>
      <c r="B193" s="17"/>
      <c r="C193" s="18"/>
      <c r="D193" s="30"/>
    </row>
    <row r="194" spans="1:4" s="14" customFormat="1" ht="12.75">
      <c r="A194" s="17"/>
      <c r="B194" s="17"/>
      <c r="C194" s="18"/>
      <c r="D194" s="30"/>
    </row>
    <row r="195" spans="1:4" s="14" customFormat="1" ht="12.75">
      <c r="A195" s="17"/>
      <c r="B195" s="17"/>
      <c r="C195" s="18"/>
      <c r="D195" s="30"/>
    </row>
    <row r="196" spans="1:4" s="14" customFormat="1" ht="12.75">
      <c r="A196" s="17"/>
      <c r="B196" s="17"/>
      <c r="C196" s="18"/>
      <c r="D196" s="30"/>
    </row>
    <row r="197" spans="1:4" s="14" customFormat="1" ht="12.75">
      <c r="A197" s="17"/>
      <c r="B197" s="17"/>
      <c r="C197" s="18"/>
      <c r="D197" s="30"/>
    </row>
    <row r="198" spans="1:4" s="14" customFormat="1" ht="12.75">
      <c r="A198" s="17"/>
      <c r="B198" s="17"/>
      <c r="C198" s="18"/>
      <c r="D198" s="30"/>
    </row>
    <row r="199" spans="1:4" s="14" customFormat="1" ht="12.75">
      <c r="A199" s="17"/>
      <c r="B199" s="17"/>
      <c r="C199" s="18"/>
      <c r="D199" s="30"/>
    </row>
    <row r="200" spans="1:4" s="14" customFormat="1" ht="12.75">
      <c r="A200" s="17"/>
      <c r="B200" s="17"/>
      <c r="C200" s="18"/>
      <c r="D200" s="30"/>
    </row>
    <row r="201" spans="1:4" s="14" customFormat="1" ht="12.75">
      <c r="A201" s="17"/>
      <c r="B201" s="17"/>
      <c r="C201" s="18"/>
      <c r="D201" s="30"/>
    </row>
    <row r="202" spans="1:4" s="14" customFormat="1" ht="12.75">
      <c r="A202" s="17"/>
      <c r="B202" s="17"/>
      <c r="C202" s="18"/>
      <c r="D202" s="30"/>
    </row>
    <row r="203" spans="1:4" s="188" customFormat="1" ht="12.75">
      <c r="A203" s="17"/>
      <c r="B203" s="17"/>
      <c r="C203" s="18"/>
      <c r="D203" s="30"/>
    </row>
    <row r="204" spans="1:4" ht="12.75">
      <c r="A204" s="17"/>
      <c r="C204" s="18"/>
      <c r="D204" s="30"/>
    </row>
    <row r="205" spans="1:4" ht="12.75">
      <c r="A205" s="17"/>
      <c r="C205" s="18"/>
      <c r="D205" s="30"/>
    </row>
    <row r="206" spans="1:4" ht="12.75">
      <c r="A206" s="17"/>
      <c r="C206" s="18"/>
      <c r="D206" s="30"/>
    </row>
    <row r="207" spans="1:4" ht="12.75">
      <c r="A207" s="17"/>
      <c r="C207" s="18"/>
      <c r="D207" s="30"/>
    </row>
    <row r="208" spans="1:4" ht="12.75">
      <c r="A208" s="17"/>
      <c r="C208" s="18"/>
      <c r="D208" s="30"/>
    </row>
    <row r="209" spans="1:4" ht="12.75">
      <c r="A209" s="17"/>
      <c r="C209" s="18"/>
      <c r="D209" s="30"/>
    </row>
    <row r="210" spans="1:4" ht="12.75">
      <c r="A210" s="17"/>
      <c r="C210" s="18"/>
      <c r="D210" s="30"/>
    </row>
    <row r="211" spans="1:4" ht="12.75">
      <c r="A211" s="17"/>
      <c r="C211" s="18"/>
      <c r="D211" s="30"/>
    </row>
    <row r="212" spans="1:4" ht="12.75">
      <c r="A212" s="17"/>
      <c r="C212" s="18"/>
      <c r="D212" s="30"/>
    </row>
    <row r="213" spans="1:4" ht="12.75">
      <c r="A213" s="17"/>
      <c r="C213" s="18"/>
      <c r="D213" s="30"/>
    </row>
    <row r="214" spans="1:4" ht="12.75">
      <c r="A214" s="17"/>
      <c r="C214" s="18"/>
      <c r="D214" s="30"/>
    </row>
    <row r="215" spans="1:4" ht="12.75">
      <c r="A215" s="17"/>
      <c r="C215" s="18"/>
      <c r="D215" s="30"/>
    </row>
    <row r="216" spans="1:4" ht="14.25" customHeight="1">
      <c r="A216" s="17"/>
      <c r="C216" s="18"/>
      <c r="D216" s="30"/>
    </row>
    <row r="217" spans="1:4" ht="12.75">
      <c r="A217" s="17"/>
      <c r="C217" s="18"/>
      <c r="D217" s="30"/>
    </row>
    <row r="218" spans="1:4" ht="12.75">
      <c r="A218" s="17"/>
      <c r="C218" s="18"/>
      <c r="D218" s="30"/>
    </row>
    <row r="219" spans="1:4" ht="14.25" customHeight="1">
      <c r="A219" s="17"/>
      <c r="C219" s="18"/>
      <c r="D219" s="30"/>
    </row>
    <row r="220" spans="1:4" ht="12.75">
      <c r="A220" s="17"/>
      <c r="C220" s="18"/>
      <c r="D220" s="30"/>
    </row>
    <row r="221" spans="1:4" s="188" customFormat="1" ht="12.75">
      <c r="A221" s="17"/>
      <c r="B221" s="17"/>
      <c r="C221" s="18"/>
      <c r="D221" s="30"/>
    </row>
    <row r="222" spans="1:4" s="188" customFormat="1" ht="12.75">
      <c r="A222" s="17"/>
      <c r="B222" s="17"/>
      <c r="C222" s="18"/>
      <c r="D222" s="30"/>
    </row>
    <row r="223" spans="1:4" s="188" customFormat="1" ht="12.75">
      <c r="A223" s="17"/>
      <c r="B223" s="17"/>
      <c r="C223" s="18"/>
      <c r="D223" s="30"/>
    </row>
    <row r="224" spans="1:4" s="188" customFormat="1" ht="12.75">
      <c r="A224" s="17"/>
      <c r="B224" s="17"/>
      <c r="C224" s="18"/>
      <c r="D224" s="30"/>
    </row>
    <row r="225" spans="1:4" s="188" customFormat="1" ht="12.75">
      <c r="A225" s="17"/>
      <c r="B225" s="17"/>
      <c r="C225" s="18"/>
      <c r="D225" s="30"/>
    </row>
    <row r="226" spans="1:4" s="188" customFormat="1" ht="12.75">
      <c r="A226" s="17"/>
      <c r="B226" s="17"/>
      <c r="C226" s="18"/>
      <c r="D226" s="30"/>
    </row>
    <row r="227" spans="1:4" s="188" customFormat="1" ht="12.75">
      <c r="A227" s="17"/>
      <c r="B227" s="17"/>
      <c r="C227" s="18"/>
      <c r="D227" s="30"/>
    </row>
    <row r="228" spans="1:4" ht="12.75" customHeight="1">
      <c r="A228" s="17"/>
      <c r="C228" s="18"/>
      <c r="D228" s="30"/>
    </row>
    <row r="229" spans="1:4" s="14" customFormat="1" ht="12.75">
      <c r="A229" s="17"/>
      <c r="B229" s="17"/>
      <c r="C229" s="18"/>
      <c r="D229" s="30"/>
    </row>
    <row r="230" spans="1:4" s="14" customFormat="1" ht="12.75">
      <c r="A230" s="17"/>
      <c r="B230" s="17"/>
      <c r="C230" s="18"/>
      <c r="D230" s="30"/>
    </row>
    <row r="231" spans="1:4" s="14" customFormat="1" ht="12.75">
      <c r="A231" s="17"/>
      <c r="B231" s="17"/>
      <c r="C231" s="18"/>
      <c r="D231" s="30"/>
    </row>
    <row r="232" spans="1:4" s="14" customFormat="1" ht="12.75">
      <c r="A232" s="17"/>
      <c r="B232" s="17"/>
      <c r="C232" s="18"/>
      <c r="D232" s="30"/>
    </row>
    <row r="233" spans="1:4" s="14" customFormat="1" ht="12.75">
      <c r="A233" s="17"/>
      <c r="B233" s="17"/>
      <c r="C233" s="18"/>
      <c r="D233" s="30"/>
    </row>
    <row r="234" spans="1:4" s="14" customFormat="1" ht="12.75">
      <c r="A234" s="17"/>
      <c r="B234" s="17"/>
      <c r="C234" s="18"/>
      <c r="D234" s="30"/>
    </row>
    <row r="235" spans="1:4" s="14" customFormat="1" ht="12.75">
      <c r="A235" s="17"/>
      <c r="B235" s="17"/>
      <c r="C235" s="18"/>
      <c r="D235" s="30"/>
    </row>
    <row r="236" spans="1:4" s="14" customFormat="1" ht="18" customHeight="1">
      <c r="A236" s="17"/>
      <c r="B236" s="17"/>
      <c r="C236" s="18"/>
      <c r="D236" s="30"/>
    </row>
    <row r="237" spans="1:4" ht="12.75">
      <c r="A237" s="17"/>
      <c r="C237" s="18"/>
      <c r="D237" s="30"/>
    </row>
    <row r="238" spans="1:4" s="188" customFormat="1" ht="12.75">
      <c r="A238" s="17"/>
      <c r="B238" s="17"/>
      <c r="C238" s="18"/>
      <c r="D238" s="30"/>
    </row>
    <row r="239" spans="1:4" s="188" customFormat="1" ht="12.75">
      <c r="A239" s="17"/>
      <c r="B239" s="17"/>
      <c r="C239" s="18"/>
      <c r="D239" s="30"/>
    </row>
    <row r="240" spans="1:4" s="188" customFormat="1" ht="12.75">
      <c r="A240" s="17"/>
      <c r="B240" s="17"/>
      <c r="C240" s="18"/>
      <c r="D240" s="30"/>
    </row>
    <row r="241" spans="1:4" ht="12.75" customHeight="1">
      <c r="A241" s="17"/>
      <c r="C241" s="18"/>
      <c r="D241" s="30"/>
    </row>
    <row r="242" spans="1:4" s="188" customFormat="1" ht="12.75">
      <c r="A242" s="17"/>
      <c r="B242" s="17"/>
      <c r="C242" s="18"/>
      <c r="D242" s="30"/>
    </row>
    <row r="243" spans="1:4" s="188" customFormat="1" ht="12.75">
      <c r="A243" s="17"/>
      <c r="B243" s="17"/>
      <c r="C243" s="18"/>
      <c r="D243" s="30"/>
    </row>
    <row r="244" spans="1:4" s="188" customFormat="1" ht="12.75">
      <c r="A244" s="17"/>
      <c r="B244" s="17"/>
      <c r="C244" s="18"/>
      <c r="D244" s="30"/>
    </row>
    <row r="245" spans="1:4" s="188" customFormat="1" ht="12.75">
      <c r="A245" s="17"/>
      <c r="B245" s="17"/>
      <c r="C245" s="18"/>
      <c r="D245" s="30"/>
    </row>
    <row r="246" spans="1:4" s="188" customFormat="1" ht="12.75">
      <c r="A246" s="17"/>
      <c r="B246" s="17"/>
      <c r="C246" s="18"/>
      <c r="D246" s="30"/>
    </row>
    <row r="247" spans="1:4" s="188" customFormat="1" ht="12.75">
      <c r="A247" s="17"/>
      <c r="B247" s="17"/>
      <c r="C247" s="18"/>
      <c r="D247" s="30"/>
    </row>
    <row r="248" spans="1:4" ht="12.75">
      <c r="A248" s="17"/>
      <c r="C248" s="18"/>
      <c r="D248" s="30"/>
    </row>
    <row r="249" spans="1:4" ht="12.75">
      <c r="A249" s="17"/>
      <c r="C249" s="18"/>
      <c r="D249" s="30"/>
    </row>
    <row r="250" spans="1:4" ht="12.75">
      <c r="A250" s="17"/>
      <c r="C250" s="18"/>
      <c r="D250" s="30"/>
    </row>
    <row r="251" spans="1:4" ht="14.25" customHeight="1">
      <c r="A251" s="17"/>
      <c r="C251" s="18"/>
      <c r="D251" s="30"/>
    </row>
    <row r="252" spans="1:4" ht="12.75">
      <c r="A252" s="17"/>
      <c r="C252" s="18"/>
      <c r="D252" s="30"/>
    </row>
    <row r="253" spans="1:4" ht="12.75">
      <c r="A253" s="17"/>
      <c r="C253" s="18"/>
      <c r="D253" s="30"/>
    </row>
    <row r="254" spans="1:4" ht="12.75">
      <c r="A254" s="17"/>
      <c r="C254" s="18"/>
      <c r="D254" s="30"/>
    </row>
    <row r="255" spans="1:4" ht="12.75">
      <c r="A255" s="17"/>
      <c r="C255" s="18"/>
      <c r="D255" s="30"/>
    </row>
    <row r="256" spans="1:4" ht="12.75">
      <c r="A256" s="17"/>
      <c r="C256" s="18"/>
      <c r="D256" s="30"/>
    </row>
    <row r="257" spans="1:4" ht="12.75">
      <c r="A257" s="17"/>
      <c r="C257" s="18"/>
      <c r="D257" s="30"/>
    </row>
    <row r="258" spans="1:4" ht="12.75">
      <c r="A258" s="17"/>
      <c r="C258" s="18"/>
      <c r="D258" s="30"/>
    </row>
    <row r="259" spans="1:4" ht="12.75">
      <c r="A259" s="17"/>
      <c r="C259" s="18"/>
      <c r="D259" s="30"/>
    </row>
    <row r="260" spans="1:4" ht="12.75">
      <c r="A260" s="17"/>
      <c r="C260" s="18"/>
      <c r="D260" s="30"/>
    </row>
    <row r="261" spans="1:4" ht="12.75">
      <c r="A261" s="17"/>
      <c r="C261" s="18"/>
      <c r="D261" s="30"/>
    </row>
    <row r="262" spans="1:4" ht="12.75">
      <c r="A262" s="17"/>
      <c r="C262" s="18"/>
      <c r="D262" s="30"/>
    </row>
    <row r="263" spans="1:4" ht="12.75">
      <c r="A263" s="17"/>
      <c r="C263" s="18"/>
      <c r="D263" s="30"/>
    </row>
    <row r="264" spans="1:4" ht="12.75">
      <c r="A264" s="17"/>
      <c r="C264" s="18"/>
      <c r="D264" s="30"/>
    </row>
    <row r="265" spans="1:4" ht="12.75">
      <c r="A265" s="17"/>
      <c r="C265" s="18"/>
      <c r="D265" s="30"/>
    </row>
    <row r="266" spans="1:4" ht="12.75">
      <c r="A266" s="17"/>
      <c r="C266" s="18"/>
      <c r="D266" s="30"/>
    </row>
    <row r="267" spans="1:4" ht="12.75">
      <c r="A267" s="17"/>
      <c r="C267" s="18"/>
      <c r="D267" s="30"/>
    </row>
    <row r="268" spans="1:4" ht="12.75">
      <c r="A268" s="17"/>
      <c r="C268" s="18"/>
      <c r="D268" s="30"/>
    </row>
    <row r="269" spans="1:4" ht="12.75">
      <c r="A269" s="17"/>
      <c r="C269" s="18"/>
      <c r="D269" s="30"/>
    </row>
    <row r="270" spans="1:4" ht="12.75">
      <c r="A270" s="17"/>
      <c r="C270" s="18"/>
      <c r="D270" s="30"/>
    </row>
    <row r="271" spans="1:4" ht="12.75">
      <c r="A271" s="17"/>
      <c r="C271" s="18"/>
      <c r="D271" s="30"/>
    </row>
    <row r="272" spans="1:4" ht="12.75">
      <c r="A272" s="17"/>
      <c r="C272" s="18"/>
      <c r="D272" s="30"/>
    </row>
    <row r="273" spans="1:4" ht="12.75">
      <c r="A273" s="17"/>
      <c r="C273" s="18"/>
      <c r="D273" s="30"/>
    </row>
    <row r="274" spans="1:4" ht="12.75">
      <c r="A274" s="17"/>
      <c r="C274" s="18"/>
      <c r="D274" s="30"/>
    </row>
    <row r="275" spans="1:4" ht="12.75">
      <c r="A275" s="17"/>
      <c r="C275" s="18"/>
      <c r="D275" s="30"/>
    </row>
    <row r="276" spans="1:4" ht="12.75">
      <c r="A276" s="17"/>
      <c r="C276" s="18"/>
      <c r="D276" s="30"/>
    </row>
    <row r="277" spans="1:4" ht="12.75">
      <c r="A277" s="17"/>
      <c r="C277" s="18"/>
      <c r="D277" s="30"/>
    </row>
    <row r="278" spans="1:4" ht="12.75">
      <c r="A278" s="17"/>
      <c r="C278" s="18"/>
      <c r="D278" s="30"/>
    </row>
    <row r="279" spans="1:4" ht="12.75">
      <c r="A279" s="17"/>
      <c r="C279" s="18"/>
      <c r="D279" s="30"/>
    </row>
    <row r="280" spans="1:4" ht="12.75">
      <c r="A280" s="17"/>
      <c r="C280" s="18"/>
      <c r="D280" s="30"/>
    </row>
    <row r="281" spans="1:4" ht="12.75">
      <c r="A281" s="17"/>
      <c r="C281" s="18"/>
      <c r="D281" s="30"/>
    </row>
    <row r="282" spans="1:4" ht="12.75">
      <c r="A282" s="17"/>
      <c r="C282" s="18"/>
      <c r="D282" s="30"/>
    </row>
    <row r="283" spans="1:4" ht="12.75">
      <c r="A283" s="17"/>
      <c r="C283" s="18"/>
      <c r="D283" s="30"/>
    </row>
    <row r="284" spans="1:4" s="14" customFormat="1" ht="12.75">
      <c r="A284" s="17"/>
      <c r="B284" s="17"/>
      <c r="C284" s="18"/>
      <c r="D284" s="30"/>
    </row>
    <row r="285" spans="1:4" s="14" customFormat="1" ht="12.75">
      <c r="A285" s="17"/>
      <c r="B285" s="17"/>
      <c r="C285" s="18"/>
      <c r="D285" s="30"/>
    </row>
    <row r="286" spans="1:4" s="14" customFormat="1" ht="12.75">
      <c r="A286" s="17"/>
      <c r="B286" s="17"/>
      <c r="C286" s="18"/>
      <c r="D286" s="30"/>
    </row>
    <row r="287" spans="1:4" s="14" customFormat="1" ht="12.75">
      <c r="A287" s="17"/>
      <c r="B287" s="17"/>
      <c r="C287" s="18"/>
      <c r="D287" s="30"/>
    </row>
    <row r="288" spans="1:4" s="14" customFormat="1" ht="12.75">
      <c r="A288" s="17"/>
      <c r="B288" s="17"/>
      <c r="C288" s="18"/>
      <c r="D288" s="30"/>
    </row>
    <row r="289" spans="1:4" s="14" customFormat="1" ht="12.75">
      <c r="A289" s="17"/>
      <c r="B289" s="17"/>
      <c r="C289" s="18"/>
      <c r="D289" s="30"/>
    </row>
    <row r="290" spans="1:4" s="14" customFormat="1" ht="12.75">
      <c r="A290" s="17"/>
      <c r="B290" s="17"/>
      <c r="C290" s="18"/>
      <c r="D290" s="30"/>
    </row>
    <row r="291" spans="1:4" s="14" customFormat="1" ht="12.75">
      <c r="A291" s="17"/>
      <c r="B291" s="17"/>
      <c r="C291" s="18"/>
      <c r="D291" s="30"/>
    </row>
    <row r="292" spans="1:4" s="14" customFormat="1" ht="12.75">
      <c r="A292" s="17"/>
      <c r="B292" s="17"/>
      <c r="C292" s="18"/>
      <c r="D292" s="30"/>
    </row>
    <row r="293" spans="1:4" s="14" customFormat="1" ht="12.75">
      <c r="A293" s="17"/>
      <c r="B293" s="17"/>
      <c r="C293" s="18"/>
      <c r="D293" s="30"/>
    </row>
    <row r="294" spans="1:4" s="14" customFormat="1" ht="12.75">
      <c r="A294" s="17"/>
      <c r="B294" s="17"/>
      <c r="C294" s="18"/>
      <c r="D294" s="30"/>
    </row>
    <row r="295" spans="1:4" s="14" customFormat="1" ht="12.75">
      <c r="A295" s="17"/>
      <c r="B295" s="17"/>
      <c r="C295" s="18"/>
      <c r="D295" s="30"/>
    </row>
    <row r="296" spans="1:4" s="14" customFormat="1" ht="12.75">
      <c r="A296" s="17"/>
      <c r="B296" s="17"/>
      <c r="C296" s="18"/>
      <c r="D296" s="30"/>
    </row>
    <row r="297" spans="1:4" s="14" customFormat="1" ht="12.75">
      <c r="A297" s="17"/>
      <c r="B297" s="17"/>
      <c r="C297" s="18"/>
      <c r="D297" s="30"/>
    </row>
    <row r="298" spans="1:4" s="14" customFormat="1" ht="12.75">
      <c r="A298" s="17"/>
      <c r="B298" s="17"/>
      <c r="C298" s="18"/>
      <c r="D298" s="30"/>
    </row>
    <row r="299" spans="1:4" s="14" customFormat="1" ht="12.75">
      <c r="A299" s="17"/>
      <c r="B299" s="17"/>
      <c r="C299" s="18"/>
      <c r="D299" s="30"/>
    </row>
    <row r="300" spans="1:4" s="14" customFormat="1" ht="12.75">
      <c r="A300" s="17"/>
      <c r="B300" s="17"/>
      <c r="C300" s="18"/>
      <c r="D300" s="30"/>
    </row>
    <row r="301" spans="1:4" s="14" customFormat="1" ht="12.75">
      <c r="A301" s="17"/>
      <c r="B301" s="17"/>
      <c r="C301" s="18"/>
      <c r="D301" s="30"/>
    </row>
    <row r="302" spans="1:4" s="14" customFormat="1" ht="12.75">
      <c r="A302" s="17"/>
      <c r="B302" s="17"/>
      <c r="C302" s="18"/>
      <c r="D302" s="30"/>
    </row>
    <row r="303" spans="1:4" s="14" customFormat="1" ht="12.75">
      <c r="A303" s="17"/>
      <c r="B303" s="17"/>
      <c r="C303" s="18"/>
      <c r="D303" s="30"/>
    </row>
    <row r="304" spans="1:4" s="14" customFormat="1" ht="12.75">
      <c r="A304" s="17"/>
      <c r="B304" s="17"/>
      <c r="C304" s="18"/>
      <c r="D304" s="30"/>
    </row>
    <row r="305" spans="1:4" s="14" customFormat="1" ht="12.75">
      <c r="A305" s="17"/>
      <c r="B305" s="17"/>
      <c r="C305" s="18"/>
      <c r="D305" s="30"/>
    </row>
    <row r="306" spans="1:4" s="14" customFormat="1" ht="12.75">
      <c r="A306" s="17"/>
      <c r="B306" s="17"/>
      <c r="C306" s="18"/>
      <c r="D306" s="30"/>
    </row>
    <row r="307" spans="1:4" s="14" customFormat="1" ht="12.75">
      <c r="A307" s="17"/>
      <c r="B307" s="17"/>
      <c r="C307" s="18"/>
      <c r="D307" s="30"/>
    </row>
    <row r="308" spans="1:4" s="14" customFormat="1" ht="12.75">
      <c r="A308" s="17"/>
      <c r="B308" s="17"/>
      <c r="C308" s="18"/>
      <c r="D308" s="30"/>
    </row>
    <row r="309" spans="1:4" s="14" customFormat="1" ht="12.75">
      <c r="A309" s="17"/>
      <c r="B309" s="17"/>
      <c r="C309" s="18"/>
      <c r="D309" s="30"/>
    </row>
    <row r="310" spans="1:4" s="14" customFormat="1" ht="12.75">
      <c r="A310" s="17"/>
      <c r="B310" s="17"/>
      <c r="C310" s="18"/>
      <c r="D310" s="30"/>
    </row>
    <row r="311" spans="1:4" s="14" customFormat="1" ht="12.75">
      <c r="A311" s="17"/>
      <c r="B311" s="17"/>
      <c r="C311" s="18"/>
      <c r="D311" s="30"/>
    </row>
    <row r="312" spans="1:4" s="14" customFormat="1" ht="18" customHeight="1">
      <c r="A312" s="17"/>
      <c r="B312" s="17"/>
      <c r="C312" s="18"/>
      <c r="D312" s="30"/>
    </row>
    <row r="313" spans="1:4" ht="12.75">
      <c r="A313" s="17"/>
      <c r="C313" s="18"/>
      <c r="D313" s="30"/>
    </row>
    <row r="314" spans="1:4" s="14" customFormat="1" ht="12.75">
      <c r="A314" s="17"/>
      <c r="B314" s="17"/>
      <c r="C314" s="18"/>
      <c r="D314" s="30"/>
    </row>
    <row r="315" spans="1:4" s="14" customFormat="1" ht="12.75">
      <c r="A315" s="17"/>
      <c r="B315" s="17"/>
      <c r="C315" s="18"/>
      <c r="D315" s="30"/>
    </row>
    <row r="316" spans="1:4" s="14" customFormat="1" ht="12.75">
      <c r="A316" s="17"/>
      <c r="B316" s="17"/>
      <c r="C316" s="18"/>
      <c r="D316" s="30"/>
    </row>
    <row r="317" spans="1:4" s="14" customFormat="1" ht="18" customHeight="1">
      <c r="A317" s="17"/>
      <c r="B317" s="17"/>
      <c r="C317" s="18"/>
      <c r="D317" s="30"/>
    </row>
    <row r="318" spans="1:4" ht="12.75">
      <c r="A318" s="17"/>
      <c r="C318" s="18"/>
      <c r="D318" s="30"/>
    </row>
    <row r="319" spans="1:4" ht="14.25" customHeight="1">
      <c r="A319" s="17"/>
      <c r="C319" s="18"/>
      <c r="D319" s="30"/>
    </row>
    <row r="320" spans="1:4" ht="14.25" customHeight="1">
      <c r="A320" s="17"/>
      <c r="C320" s="18"/>
      <c r="D320" s="30"/>
    </row>
    <row r="321" spans="1:4" ht="14.25" customHeight="1">
      <c r="A321" s="17"/>
      <c r="C321" s="18"/>
      <c r="D321" s="30"/>
    </row>
    <row r="322" spans="1:4" ht="12.75">
      <c r="A322" s="17"/>
      <c r="C322" s="18"/>
      <c r="D322" s="30"/>
    </row>
    <row r="323" spans="1:4" ht="14.25" customHeight="1">
      <c r="A323" s="17"/>
      <c r="C323" s="18"/>
      <c r="D323" s="30"/>
    </row>
    <row r="324" spans="1:4" ht="12.75">
      <c r="A324" s="17"/>
      <c r="C324" s="18"/>
      <c r="D324" s="30"/>
    </row>
    <row r="325" spans="1:4" ht="14.25" customHeight="1">
      <c r="A325" s="17"/>
      <c r="C325" s="18"/>
      <c r="D325" s="30"/>
    </row>
    <row r="326" spans="1:4" ht="12.75">
      <c r="A326" s="17"/>
      <c r="C326" s="18"/>
      <c r="D326" s="30"/>
    </row>
    <row r="327" spans="1:4" s="14" customFormat="1" ht="30" customHeight="1">
      <c r="A327" s="17"/>
      <c r="B327" s="17"/>
      <c r="C327" s="18"/>
      <c r="D327" s="30"/>
    </row>
    <row r="328" spans="1:4" s="14" customFormat="1" ht="12.75">
      <c r="A328" s="17"/>
      <c r="B328" s="17"/>
      <c r="C328" s="18"/>
      <c r="D328" s="30"/>
    </row>
    <row r="329" spans="1:4" s="14" customFormat="1" ht="12.75">
      <c r="A329" s="17"/>
      <c r="B329" s="17"/>
      <c r="C329" s="18"/>
      <c r="D329" s="30"/>
    </row>
    <row r="330" spans="1:4" s="14" customFormat="1" ht="12.75">
      <c r="A330" s="17"/>
      <c r="B330" s="17"/>
      <c r="C330" s="18"/>
      <c r="D330" s="30"/>
    </row>
    <row r="331" spans="1:4" s="14" customFormat="1" ht="12.75">
      <c r="A331" s="17"/>
      <c r="B331" s="17"/>
      <c r="C331" s="18"/>
      <c r="D331" s="30"/>
    </row>
    <row r="332" spans="1:4" s="14" customFormat="1" ht="12.75">
      <c r="A332" s="17"/>
      <c r="B332" s="17"/>
      <c r="C332" s="18"/>
      <c r="D332" s="30"/>
    </row>
    <row r="333" spans="1:4" s="14" customFormat="1" ht="12.75">
      <c r="A333" s="17"/>
      <c r="B333" s="17"/>
      <c r="C333" s="18"/>
      <c r="D333" s="30"/>
    </row>
    <row r="334" spans="1:4" s="14" customFormat="1" ht="12.75">
      <c r="A334" s="17"/>
      <c r="B334" s="17"/>
      <c r="C334" s="18"/>
      <c r="D334" s="30"/>
    </row>
    <row r="335" spans="1:4" s="14" customFormat="1" ht="12.75">
      <c r="A335" s="17"/>
      <c r="B335" s="17"/>
      <c r="C335" s="18"/>
      <c r="D335" s="30"/>
    </row>
    <row r="336" spans="1:4" s="14" customFormat="1" ht="12.75">
      <c r="A336" s="17"/>
      <c r="B336" s="17"/>
      <c r="C336" s="18"/>
      <c r="D336" s="30"/>
    </row>
    <row r="337" spans="1:4" s="14" customFormat="1" ht="12.75">
      <c r="A337" s="17"/>
      <c r="B337" s="17"/>
      <c r="C337" s="18"/>
      <c r="D337" s="30"/>
    </row>
    <row r="338" spans="1:4" s="14" customFormat="1" ht="12.75">
      <c r="A338" s="17"/>
      <c r="B338" s="17"/>
      <c r="C338" s="18"/>
      <c r="D338" s="30"/>
    </row>
    <row r="339" spans="1:4" s="14" customFormat="1" ht="12.75">
      <c r="A339" s="17"/>
      <c r="B339" s="17"/>
      <c r="C339" s="18"/>
      <c r="D339" s="30"/>
    </row>
    <row r="340" spans="1:4" s="14" customFormat="1" ht="12.75">
      <c r="A340" s="17"/>
      <c r="B340" s="17"/>
      <c r="C340" s="18"/>
      <c r="D340" s="30"/>
    </row>
    <row r="341" spans="1:4" s="14" customFormat="1" ht="12.75">
      <c r="A341" s="17"/>
      <c r="B341" s="17"/>
      <c r="C341" s="18"/>
      <c r="D341" s="30"/>
    </row>
    <row r="342" spans="1:4" ht="12.75">
      <c r="A342" s="17"/>
      <c r="C342" s="18"/>
      <c r="D342" s="30"/>
    </row>
    <row r="343" spans="1:4" ht="12.75">
      <c r="A343" s="17"/>
      <c r="C343" s="18"/>
      <c r="D343" s="30"/>
    </row>
    <row r="344" spans="1:4" ht="18" customHeight="1">
      <c r="A344" s="17"/>
      <c r="C344" s="18"/>
      <c r="D344" s="30"/>
    </row>
    <row r="345" spans="1:4" ht="20.25" customHeight="1">
      <c r="A345" s="17"/>
      <c r="C345" s="18"/>
      <c r="D345" s="30"/>
    </row>
    <row r="346" spans="1:4" ht="12.75">
      <c r="A346" s="17"/>
      <c r="C346" s="18"/>
      <c r="D346" s="30"/>
    </row>
    <row r="347" spans="1:4" ht="12.75">
      <c r="A347" s="17"/>
      <c r="C347" s="18"/>
      <c r="D347" s="30"/>
    </row>
    <row r="348" spans="1:4" ht="12.75">
      <c r="A348" s="17"/>
      <c r="C348" s="18"/>
      <c r="D348" s="30"/>
    </row>
    <row r="349" spans="1:4" ht="12.75">
      <c r="A349" s="17"/>
      <c r="C349" s="18"/>
      <c r="D349" s="30"/>
    </row>
    <row r="350" spans="1:4" ht="12.75">
      <c r="A350" s="17"/>
      <c r="C350" s="18"/>
      <c r="D350" s="30"/>
    </row>
    <row r="351" spans="1:4" ht="12.75">
      <c r="A351" s="17"/>
      <c r="C351" s="18"/>
      <c r="D351" s="30"/>
    </row>
    <row r="352" spans="1:4" ht="12.75">
      <c r="A352" s="17"/>
      <c r="C352" s="18"/>
      <c r="D352" s="30"/>
    </row>
    <row r="353" spans="1:4" ht="12.75">
      <c r="A353" s="17"/>
      <c r="C353" s="18"/>
      <c r="D353" s="30"/>
    </row>
    <row r="354" spans="1:4" ht="12.75">
      <c r="A354" s="17"/>
      <c r="C354" s="18"/>
      <c r="D354" s="30"/>
    </row>
    <row r="355" spans="1:4" ht="12.75">
      <c r="A355" s="17"/>
      <c r="C355" s="18"/>
      <c r="D355" s="30"/>
    </row>
    <row r="356" spans="1:4" ht="12.75">
      <c r="A356" s="17"/>
      <c r="C356" s="18"/>
      <c r="D356" s="30"/>
    </row>
    <row r="357" spans="1:4" ht="12.75">
      <c r="A357" s="17"/>
      <c r="C357" s="18"/>
      <c r="D357" s="30"/>
    </row>
    <row r="358" spans="1:4" ht="12.75">
      <c r="A358" s="17"/>
      <c r="C358" s="18"/>
      <c r="D358" s="30"/>
    </row>
    <row r="359" spans="1:4" ht="12.75">
      <c r="A359" s="17"/>
      <c r="C359" s="18"/>
      <c r="D359" s="30"/>
    </row>
    <row r="360" spans="1:4" ht="12.75">
      <c r="A360" s="17"/>
      <c r="C360" s="18"/>
      <c r="D360" s="30"/>
    </row>
    <row r="361" spans="1:4" ht="12.75">
      <c r="A361" s="17"/>
      <c r="C361" s="18"/>
      <c r="D361" s="30"/>
    </row>
    <row r="362" spans="1:4" ht="12.75">
      <c r="A362" s="17"/>
      <c r="C362" s="18"/>
      <c r="D362" s="30"/>
    </row>
    <row r="363" spans="1:4" ht="12.75">
      <c r="A363" s="17"/>
      <c r="C363" s="18"/>
      <c r="D363" s="30"/>
    </row>
    <row r="364" spans="1:4" ht="12.75">
      <c r="A364" s="17"/>
      <c r="C364" s="18"/>
      <c r="D364" s="30"/>
    </row>
    <row r="365" spans="1:4" ht="12.75">
      <c r="A365" s="17"/>
      <c r="C365" s="18"/>
      <c r="D365" s="30"/>
    </row>
    <row r="366" spans="1:4" ht="12.75">
      <c r="A366" s="17"/>
      <c r="C366" s="18"/>
      <c r="D366" s="30"/>
    </row>
    <row r="367" spans="1:4" ht="12.75">
      <c r="A367" s="17"/>
      <c r="C367" s="18"/>
      <c r="D367" s="30"/>
    </row>
    <row r="368" spans="1:4" ht="12.75">
      <c r="A368" s="17"/>
      <c r="C368" s="18"/>
      <c r="D368" s="30"/>
    </row>
    <row r="369" spans="1:4" ht="12.75">
      <c r="A369" s="17"/>
      <c r="C369" s="18"/>
      <c r="D369" s="30"/>
    </row>
    <row r="370" spans="1:4" ht="12.75">
      <c r="A370" s="17"/>
      <c r="C370" s="18"/>
      <c r="D370" s="30"/>
    </row>
    <row r="371" spans="1:4" ht="12.75">
      <c r="A371" s="17"/>
      <c r="C371" s="18"/>
      <c r="D371" s="30"/>
    </row>
    <row r="372" spans="1:4" ht="12.75">
      <c r="A372" s="17"/>
      <c r="C372" s="18"/>
      <c r="D372" s="30"/>
    </row>
    <row r="373" spans="1:4" ht="12.75">
      <c r="A373" s="17"/>
      <c r="C373" s="18"/>
      <c r="D373" s="30"/>
    </row>
    <row r="374" spans="1:4" ht="12.75">
      <c r="A374" s="17"/>
      <c r="C374" s="18"/>
      <c r="D374" s="30"/>
    </row>
    <row r="375" spans="1:4" ht="12.75">
      <c r="A375" s="17"/>
      <c r="C375" s="18"/>
      <c r="D375" s="30"/>
    </row>
    <row r="376" spans="1:4" ht="12.75">
      <c r="A376" s="17"/>
      <c r="C376" s="18"/>
      <c r="D376" s="30"/>
    </row>
    <row r="377" spans="1:4" ht="12.75">
      <c r="A377" s="17"/>
      <c r="C377" s="18"/>
      <c r="D377" s="30"/>
    </row>
    <row r="378" spans="1:4" ht="12.75">
      <c r="A378" s="17"/>
      <c r="C378" s="18"/>
      <c r="D378" s="30"/>
    </row>
    <row r="379" spans="1:4" ht="12.75">
      <c r="A379" s="17"/>
      <c r="C379" s="18"/>
      <c r="D379" s="30"/>
    </row>
    <row r="380" spans="1:4" ht="12.75">
      <c r="A380" s="17"/>
      <c r="C380" s="18"/>
      <c r="D380" s="30"/>
    </row>
    <row r="381" spans="1:4" ht="12.75">
      <c r="A381" s="17"/>
      <c r="C381" s="18"/>
      <c r="D381" s="30"/>
    </row>
    <row r="382" spans="1:4" ht="12.75">
      <c r="A382" s="17"/>
      <c r="C382" s="18"/>
      <c r="D382" s="30"/>
    </row>
    <row r="383" spans="1:4" ht="12.75">
      <c r="A383" s="17"/>
      <c r="C383" s="18"/>
      <c r="D383" s="30"/>
    </row>
    <row r="384" spans="1:4" ht="12.75">
      <c r="A384" s="17"/>
      <c r="C384" s="18"/>
      <c r="D384" s="30"/>
    </row>
    <row r="385" spans="1:4" ht="12.75">
      <c r="A385" s="17"/>
      <c r="C385" s="18"/>
      <c r="D385" s="30"/>
    </row>
    <row r="386" spans="1:4" ht="12.75">
      <c r="A386" s="17"/>
      <c r="C386" s="18"/>
      <c r="D386" s="30"/>
    </row>
    <row r="387" spans="1:4" ht="12.75">
      <c r="A387" s="17"/>
      <c r="C387" s="18"/>
      <c r="D387" s="30"/>
    </row>
    <row r="388" spans="1:4" ht="12.75">
      <c r="A388" s="17"/>
      <c r="C388" s="18"/>
      <c r="D388" s="30"/>
    </row>
    <row r="389" spans="1:4" ht="12.75">
      <c r="A389" s="17"/>
      <c r="C389" s="18"/>
      <c r="D389" s="30"/>
    </row>
    <row r="390" spans="1:4" ht="12.75">
      <c r="A390" s="17"/>
      <c r="C390" s="18"/>
      <c r="D390" s="30"/>
    </row>
    <row r="391" spans="1:4" ht="12.75">
      <c r="A391" s="17"/>
      <c r="C391" s="18"/>
      <c r="D391" s="30"/>
    </row>
    <row r="392" spans="1:4" ht="12.75">
      <c r="A392" s="17"/>
      <c r="C392" s="18"/>
      <c r="D392" s="30"/>
    </row>
    <row r="393" spans="1:4" ht="12.75">
      <c r="A393" s="17"/>
      <c r="C393" s="18"/>
      <c r="D393" s="30"/>
    </row>
    <row r="394" spans="1:4" ht="12.75">
      <c r="A394" s="17"/>
      <c r="C394" s="18"/>
      <c r="D394" s="30"/>
    </row>
    <row r="395" spans="1:4" ht="12.75">
      <c r="A395" s="17"/>
      <c r="C395" s="18"/>
      <c r="D395" s="30"/>
    </row>
    <row r="396" spans="1:4" ht="12.75">
      <c r="A396" s="17"/>
      <c r="C396" s="18"/>
      <c r="D396" s="30"/>
    </row>
    <row r="397" spans="1:4" ht="12.75">
      <c r="A397" s="17"/>
      <c r="C397" s="18"/>
      <c r="D397" s="30"/>
    </row>
    <row r="398" spans="1:4" ht="12.75">
      <c r="A398" s="17"/>
      <c r="C398" s="18"/>
      <c r="D398" s="30"/>
    </row>
    <row r="399" spans="1:4" ht="12.75">
      <c r="A399" s="17"/>
      <c r="C399" s="18"/>
      <c r="D399" s="30"/>
    </row>
    <row r="400" spans="1:4" ht="12.75">
      <c r="A400" s="17"/>
      <c r="C400" s="18"/>
      <c r="D400" s="30"/>
    </row>
    <row r="401" spans="1:4" ht="12.75">
      <c r="A401" s="17"/>
      <c r="C401" s="18"/>
      <c r="D401" s="30"/>
    </row>
    <row r="402" spans="1:4" ht="12.75">
      <c r="A402" s="17"/>
      <c r="C402" s="18"/>
      <c r="D402" s="30"/>
    </row>
    <row r="403" spans="1:4" ht="12.75">
      <c r="A403" s="17"/>
      <c r="C403" s="18"/>
      <c r="D403" s="30"/>
    </row>
    <row r="404" spans="1:4" ht="12.75">
      <c r="A404" s="17"/>
      <c r="C404" s="18"/>
      <c r="D404" s="30"/>
    </row>
    <row r="405" spans="1:4" ht="12.75">
      <c r="A405" s="17"/>
      <c r="C405" s="18"/>
      <c r="D405" s="30"/>
    </row>
    <row r="406" spans="1:4" ht="12.75">
      <c r="A406" s="17"/>
      <c r="C406" s="18"/>
      <c r="D406" s="30"/>
    </row>
    <row r="407" spans="1:4" ht="12.75">
      <c r="A407" s="17"/>
      <c r="C407" s="18"/>
      <c r="D407" s="30"/>
    </row>
    <row r="408" spans="1:4" ht="12.75">
      <c r="A408" s="17"/>
      <c r="C408" s="18"/>
      <c r="D408" s="30"/>
    </row>
    <row r="409" spans="1:4" ht="12.75">
      <c r="A409" s="17"/>
      <c r="C409" s="18"/>
      <c r="D409" s="30"/>
    </row>
    <row r="410" spans="1:4" ht="12.75">
      <c r="A410" s="17"/>
      <c r="C410" s="18"/>
      <c r="D410" s="30"/>
    </row>
    <row r="411" spans="1:4" ht="12.75">
      <c r="A411" s="17"/>
      <c r="C411" s="18"/>
      <c r="D411" s="30"/>
    </row>
    <row r="412" spans="1:4" ht="12.75">
      <c r="A412" s="17"/>
      <c r="C412" s="18"/>
      <c r="D412" s="30"/>
    </row>
    <row r="413" spans="1:4" ht="12.75">
      <c r="A413" s="17"/>
      <c r="C413" s="18"/>
      <c r="D413" s="30"/>
    </row>
    <row r="414" spans="1:4" ht="12.75">
      <c r="A414" s="17"/>
      <c r="C414" s="18"/>
      <c r="D414" s="30"/>
    </row>
    <row r="415" spans="1:4" ht="12.75">
      <c r="A415" s="17"/>
      <c r="C415" s="18"/>
      <c r="D415" s="30"/>
    </row>
    <row r="416" spans="1:4" ht="12.75">
      <c r="A416" s="17"/>
      <c r="C416" s="18"/>
      <c r="D416" s="30"/>
    </row>
    <row r="417" spans="1:4" ht="12.75">
      <c r="A417" s="17"/>
      <c r="C417" s="18"/>
      <c r="D417" s="30"/>
    </row>
    <row r="418" spans="1:4" ht="12.75">
      <c r="A418" s="17"/>
      <c r="C418" s="18"/>
      <c r="D418" s="30"/>
    </row>
    <row r="419" spans="1:4" ht="12.75">
      <c r="A419" s="17"/>
      <c r="C419" s="18"/>
      <c r="D419" s="30"/>
    </row>
    <row r="420" spans="1:4" ht="12.75">
      <c r="A420" s="17"/>
      <c r="C420" s="18"/>
      <c r="D420" s="30"/>
    </row>
    <row r="421" spans="1:4" ht="12.75">
      <c r="A421" s="17"/>
      <c r="C421" s="18"/>
      <c r="D421" s="30"/>
    </row>
    <row r="422" spans="1:4" ht="12.75">
      <c r="A422" s="17"/>
      <c r="C422" s="18"/>
      <c r="D422" s="30"/>
    </row>
    <row r="423" spans="1:4" ht="12.75">
      <c r="A423" s="17"/>
      <c r="C423" s="18"/>
      <c r="D423" s="30"/>
    </row>
    <row r="424" spans="1:4" ht="12.75">
      <c r="A424" s="17"/>
      <c r="C424" s="18"/>
      <c r="D424" s="30"/>
    </row>
    <row r="425" spans="1:4" ht="12.75">
      <c r="A425" s="17"/>
      <c r="C425" s="18"/>
      <c r="D425" s="30"/>
    </row>
    <row r="426" spans="1:4" ht="12.75">
      <c r="A426" s="17"/>
      <c r="C426" s="18"/>
      <c r="D426" s="30"/>
    </row>
    <row r="427" spans="1:4" ht="12.75">
      <c r="A427" s="17"/>
      <c r="C427" s="18"/>
      <c r="D427" s="30"/>
    </row>
    <row r="428" spans="1:4" ht="12.75">
      <c r="A428" s="17"/>
      <c r="C428" s="18"/>
      <c r="D428" s="30"/>
    </row>
    <row r="429" spans="1:4" ht="12.75">
      <c r="A429" s="17"/>
      <c r="C429" s="18"/>
      <c r="D429" s="30"/>
    </row>
    <row r="430" spans="1:4" ht="12.75">
      <c r="A430" s="17"/>
      <c r="C430" s="18"/>
      <c r="D430" s="30"/>
    </row>
    <row r="431" spans="1:4" ht="12.75">
      <c r="A431" s="17"/>
      <c r="C431" s="18"/>
      <c r="D431" s="30"/>
    </row>
    <row r="432" spans="1:4" ht="12.75">
      <c r="A432" s="17"/>
      <c r="C432" s="18"/>
      <c r="D432" s="30"/>
    </row>
    <row r="433" spans="1:4" ht="12.75">
      <c r="A433" s="17"/>
      <c r="C433" s="18"/>
      <c r="D433" s="30"/>
    </row>
    <row r="434" spans="1:4" ht="12.75">
      <c r="A434" s="17"/>
      <c r="C434" s="18"/>
      <c r="D434" s="30"/>
    </row>
    <row r="435" spans="1:4" ht="12.75">
      <c r="A435" s="17"/>
      <c r="C435" s="18"/>
      <c r="D435" s="30"/>
    </row>
    <row r="436" spans="1:4" ht="12.75">
      <c r="A436" s="17"/>
      <c r="C436" s="18"/>
      <c r="D436" s="30"/>
    </row>
    <row r="437" spans="1:4" ht="12.75">
      <c r="A437" s="17"/>
      <c r="C437" s="18"/>
      <c r="D437" s="30"/>
    </row>
    <row r="438" spans="1:4" ht="12.75">
      <c r="A438" s="17"/>
      <c r="C438" s="18"/>
      <c r="D438" s="30"/>
    </row>
    <row r="439" spans="1:4" ht="12.75">
      <c r="A439" s="17"/>
      <c r="C439" s="18"/>
      <c r="D439" s="30"/>
    </row>
    <row r="440" spans="1:4" ht="12.75">
      <c r="A440" s="17"/>
      <c r="C440" s="18"/>
      <c r="D440" s="30"/>
    </row>
    <row r="441" spans="1:4" ht="12.75">
      <c r="A441" s="17"/>
      <c r="C441" s="18"/>
      <c r="D441" s="30"/>
    </row>
    <row r="442" spans="1:4" ht="12.75">
      <c r="A442" s="17"/>
      <c r="C442" s="18"/>
      <c r="D442" s="30"/>
    </row>
    <row r="443" spans="1:4" ht="12.75">
      <c r="A443" s="17"/>
      <c r="C443" s="18"/>
      <c r="D443" s="30"/>
    </row>
    <row r="444" spans="1:4" ht="12.75">
      <c r="A444" s="17"/>
      <c r="C444" s="18"/>
      <c r="D444" s="30"/>
    </row>
    <row r="445" spans="1:4" ht="12.75">
      <c r="A445" s="17"/>
      <c r="C445" s="18"/>
      <c r="D445" s="30"/>
    </row>
    <row r="446" spans="1:4" ht="12.75">
      <c r="A446" s="17"/>
      <c r="C446" s="18"/>
      <c r="D446" s="30"/>
    </row>
    <row r="447" spans="1:4" ht="12.75">
      <c r="A447" s="17"/>
      <c r="C447" s="18"/>
      <c r="D447" s="30"/>
    </row>
    <row r="448" spans="1:4" ht="12.75">
      <c r="A448" s="17"/>
      <c r="C448" s="18"/>
      <c r="D448" s="30"/>
    </row>
    <row r="449" spans="1:4" ht="12.75">
      <c r="A449" s="17"/>
      <c r="C449" s="18"/>
      <c r="D449" s="30"/>
    </row>
    <row r="450" spans="1:4" ht="12.75">
      <c r="A450" s="17"/>
      <c r="C450" s="18"/>
      <c r="D450" s="30"/>
    </row>
    <row r="451" spans="1:4" ht="12.75">
      <c r="A451" s="17"/>
      <c r="C451" s="18"/>
      <c r="D451" s="30"/>
    </row>
    <row r="452" spans="1:4" ht="12.75">
      <c r="A452" s="17"/>
      <c r="C452" s="18"/>
      <c r="D452" s="30"/>
    </row>
    <row r="453" spans="1:4" ht="12.75">
      <c r="A453" s="17"/>
      <c r="C453" s="18"/>
      <c r="D453" s="30"/>
    </row>
    <row r="454" spans="1:4" ht="12.75">
      <c r="A454" s="17"/>
      <c r="C454" s="18"/>
      <c r="D454" s="30"/>
    </row>
    <row r="455" spans="1:4" ht="12.75">
      <c r="A455" s="17"/>
      <c r="C455" s="18"/>
      <c r="D455" s="30"/>
    </row>
    <row r="456" spans="1:4" ht="12.75">
      <c r="A456" s="17"/>
      <c r="C456" s="18"/>
      <c r="D456" s="30"/>
    </row>
    <row r="457" spans="1:4" ht="12.75">
      <c r="A457" s="17"/>
      <c r="C457" s="18"/>
      <c r="D457" s="30"/>
    </row>
    <row r="458" spans="1:4" ht="12.75">
      <c r="A458" s="17"/>
      <c r="C458" s="18"/>
      <c r="D458" s="30"/>
    </row>
    <row r="459" spans="1:4" ht="12.75">
      <c r="A459" s="17"/>
      <c r="C459" s="18"/>
      <c r="D459" s="30"/>
    </row>
    <row r="460" spans="1:4" ht="12.75">
      <c r="A460" s="17"/>
      <c r="C460" s="18"/>
      <c r="D460" s="30"/>
    </row>
    <row r="461" spans="1:4" ht="12.75">
      <c r="A461" s="17"/>
      <c r="C461" s="18"/>
      <c r="D461" s="30"/>
    </row>
    <row r="462" spans="1:4" ht="12.75">
      <c r="A462" s="17"/>
      <c r="C462" s="18"/>
      <c r="D462" s="30"/>
    </row>
    <row r="463" spans="1:4" ht="12.75">
      <c r="A463" s="17"/>
      <c r="C463" s="18"/>
      <c r="D463" s="30"/>
    </row>
    <row r="464" spans="1:4" ht="12.75">
      <c r="A464" s="17"/>
      <c r="C464" s="18"/>
      <c r="D464" s="30"/>
    </row>
    <row r="465" spans="1:4" ht="12.75">
      <c r="A465" s="17"/>
      <c r="C465" s="18"/>
      <c r="D465" s="30"/>
    </row>
    <row r="466" spans="1:4" ht="12.75">
      <c r="A466" s="17"/>
      <c r="C466" s="18"/>
      <c r="D466" s="30"/>
    </row>
    <row r="467" spans="1:4" ht="12.75">
      <c r="A467" s="17"/>
      <c r="C467" s="18"/>
      <c r="D467" s="30"/>
    </row>
    <row r="468" spans="1:4" ht="12.75">
      <c r="A468" s="17"/>
      <c r="C468" s="18"/>
      <c r="D468" s="30"/>
    </row>
    <row r="469" spans="1:4" ht="12.75">
      <c r="A469" s="17"/>
      <c r="C469" s="18"/>
      <c r="D469" s="30"/>
    </row>
    <row r="470" spans="1:4" ht="12.75">
      <c r="A470" s="17"/>
      <c r="C470" s="18"/>
      <c r="D470" s="30"/>
    </row>
    <row r="471" spans="1:4" ht="12.75">
      <c r="A471" s="17"/>
      <c r="C471" s="18"/>
      <c r="D471" s="30"/>
    </row>
    <row r="472" spans="1:4" ht="12.75">
      <c r="A472" s="17"/>
      <c r="C472" s="18"/>
      <c r="D472" s="30"/>
    </row>
    <row r="473" spans="1:4" ht="12.75">
      <c r="A473" s="17"/>
      <c r="C473" s="18"/>
      <c r="D473" s="30"/>
    </row>
    <row r="474" spans="1:4" ht="12.75">
      <c r="A474" s="17"/>
      <c r="C474" s="18"/>
      <c r="D474" s="30"/>
    </row>
    <row r="475" spans="1:4" ht="12.75">
      <c r="A475" s="17"/>
      <c r="C475" s="18"/>
      <c r="D475" s="30"/>
    </row>
    <row r="476" spans="1:4" ht="12.75">
      <c r="A476" s="17"/>
      <c r="C476" s="18"/>
      <c r="D476" s="30"/>
    </row>
    <row r="477" spans="1:4" ht="12.75">
      <c r="A477" s="17"/>
      <c r="C477" s="18"/>
      <c r="D477" s="30"/>
    </row>
    <row r="478" spans="1:4" ht="12.75">
      <c r="A478" s="17"/>
      <c r="C478" s="18"/>
      <c r="D478" s="30"/>
    </row>
    <row r="479" spans="1:4" ht="12.75">
      <c r="A479" s="17"/>
      <c r="C479" s="18"/>
      <c r="D479" s="30"/>
    </row>
    <row r="480" spans="1:4" ht="12.75">
      <c r="A480" s="17"/>
      <c r="C480" s="18"/>
      <c r="D480" s="30"/>
    </row>
    <row r="481" spans="1:4" ht="12.75">
      <c r="A481" s="17"/>
      <c r="C481" s="18"/>
      <c r="D481" s="30"/>
    </row>
    <row r="482" spans="1:4" ht="12.75">
      <c r="A482" s="17"/>
      <c r="C482" s="18"/>
      <c r="D482" s="30"/>
    </row>
    <row r="483" spans="1:4" ht="12.75">
      <c r="A483" s="17"/>
      <c r="C483" s="18"/>
      <c r="D483" s="30"/>
    </row>
    <row r="484" spans="1:4" ht="12.75">
      <c r="A484" s="17"/>
      <c r="C484" s="18"/>
      <c r="D484" s="30"/>
    </row>
    <row r="485" spans="1:4" ht="12.75">
      <c r="A485" s="17"/>
      <c r="C485" s="18"/>
      <c r="D485" s="30"/>
    </row>
    <row r="486" spans="1:4" ht="12.75">
      <c r="A486" s="17"/>
      <c r="C486" s="18"/>
      <c r="D486" s="30"/>
    </row>
    <row r="487" spans="1:4" ht="12.75">
      <c r="A487" s="17"/>
      <c r="C487" s="18"/>
      <c r="D487" s="30"/>
    </row>
    <row r="488" spans="1:4" ht="12.75">
      <c r="A488" s="17"/>
      <c r="C488" s="18"/>
      <c r="D488" s="30"/>
    </row>
    <row r="489" spans="1:4" ht="12.75">
      <c r="A489" s="17"/>
      <c r="C489" s="18"/>
      <c r="D489" s="30"/>
    </row>
    <row r="490" spans="1:4" ht="12.75">
      <c r="A490" s="17"/>
      <c r="C490" s="18"/>
      <c r="D490" s="30"/>
    </row>
    <row r="491" spans="1:4" ht="12.75">
      <c r="A491" s="17"/>
      <c r="C491" s="18"/>
      <c r="D491" s="30"/>
    </row>
    <row r="492" spans="1:4" ht="12.75">
      <c r="A492" s="17"/>
      <c r="C492" s="18"/>
      <c r="D492" s="30"/>
    </row>
    <row r="493" spans="1:4" ht="12.75">
      <c r="A493" s="17"/>
      <c r="C493" s="18"/>
      <c r="D493" s="30"/>
    </row>
    <row r="494" spans="1:4" ht="12.75">
      <c r="A494" s="17"/>
      <c r="C494" s="18"/>
      <c r="D494" s="30"/>
    </row>
    <row r="495" spans="1:4" ht="12.75">
      <c r="A495" s="17"/>
      <c r="C495" s="18"/>
      <c r="D495" s="30"/>
    </row>
    <row r="496" spans="1:4" ht="12.75">
      <c r="A496" s="17"/>
      <c r="C496" s="18"/>
      <c r="D496" s="30"/>
    </row>
    <row r="497" spans="1:4" ht="12.75">
      <c r="A497" s="17"/>
      <c r="C497" s="18"/>
      <c r="D497" s="30"/>
    </row>
    <row r="498" spans="1:4" ht="12.75">
      <c r="A498" s="17"/>
      <c r="C498" s="18"/>
      <c r="D498" s="30"/>
    </row>
    <row r="499" spans="1:4" ht="12.75">
      <c r="A499" s="17"/>
      <c r="C499" s="18"/>
      <c r="D499" s="30"/>
    </row>
    <row r="500" spans="1:4" ht="12.75">
      <c r="A500" s="17"/>
      <c r="C500" s="18"/>
      <c r="D500" s="30"/>
    </row>
    <row r="501" spans="1:4" ht="12.75">
      <c r="A501" s="17"/>
      <c r="C501" s="18"/>
      <c r="D501" s="30"/>
    </row>
    <row r="502" spans="1:4" ht="12.75">
      <c r="A502" s="17"/>
      <c r="C502" s="18"/>
      <c r="D502" s="30"/>
    </row>
    <row r="503" spans="1:4" ht="12.75">
      <c r="A503" s="17"/>
      <c r="C503" s="18"/>
      <c r="D503" s="30"/>
    </row>
    <row r="504" spans="1:4" ht="12.75">
      <c r="A504" s="17"/>
      <c r="C504" s="18"/>
      <c r="D504" s="30"/>
    </row>
    <row r="505" spans="1:4" ht="12.75">
      <c r="A505" s="17"/>
      <c r="C505" s="18"/>
      <c r="D505" s="30"/>
    </row>
    <row r="506" spans="1:4" ht="12.75">
      <c r="A506" s="17"/>
      <c r="C506" s="18"/>
      <c r="D506" s="30"/>
    </row>
    <row r="507" spans="1:4" ht="12.75">
      <c r="A507" s="17"/>
      <c r="C507" s="18"/>
      <c r="D507" s="30"/>
    </row>
    <row r="508" spans="1:4" ht="12.75">
      <c r="A508" s="17"/>
      <c r="C508" s="18"/>
      <c r="D508" s="30"/>
    </row>
    <row r="509" spans="1:4" ht="12.75">
      <c r="A509" s="17"/>
      <c r="C509" s="18"/>
      <c r="D509" s="30"/>
    </row>
    <row r="510" spans="1:4" ht="12.75">
      <c r="A510" s="17"/>
      <c r="C510" s="18"/>
      <c r="D510" s="30"/>
    </row>
    <row r="511" spans="1:4" ht="12.75">
      <c r="A511" s="17"/>
      <c r="C511" s="18"/>
      <c r="D511" s="30"/>
    </row>
    <row r="512" spans="1:4" ht="12.75">
      <c r="A512" s="17"/>
      <c r="C512" s="18"/>
      <c r="D512" s="30"/>
    </row>
    <row r="513" spans="1:4" ht="12.75">
      <c r="A513" s="17"/>
      <c r="C513" s="18"/>
      <c r="D513" s="30"/>
    </row>
    <row r="514" spans="1:4" ht="12.75">
      <c r="A514" s="17"/>
      <c r="C514" s="18"/>
      <c r="D514" s="30"/>
    </row>
    <row r="515" spans="1:4" ht="12.75">
      <c r="A515" s="17"/>
      <c r="C515" s="18"/>
      <c r="D515" s="30"/>
    </row>
    <row r="516" spans="1:4" ht="12.75">
      <c r="A516" s="17"/>
      <c r="C516" s="18"/>
      <c r="D516" s="30"/>
    </row>
    <row r="517" spans="1:4" ht="12.75">
      <c r="A517" s="17"/>
      <c r="C517" s="18"/>
      <c r="D517" s="30"/>
    </row>
    <row r="518" spans="1:4" ht="12.75">
      <c r="A518" s="17"/>
      <c r="C518" s="18"/>
      <c r="D518" s="30"/>
    </row>
    <row r="519" spans="1:4" ht="12.75">
      <c r="A519" s="17"/>
      <c r="C519" s="18"/>
      <c r="D519" s="30"/>
    </row>
    <row r="520" spans="1:4" ht="12.75">
      <c r="A520" s="17"/>
      <c r="C520" s="18"/>
      <c r="D520" s="30"/>
    </row>
    <row r="521" spans="1:4" ht="12.75">
      <c r="A521" s="17"/>
      <c r="C521" s="18"/>
      <c r="D521" s="30"/>
    </row>
    <row r="522" spans="1:4" ht="12.75">
      <c r="A522" s="17"/>
      <c r="C522" s="18"/>
      <c r="D522" s="30"/>
    </row>
    <row r="523" spans="1:4" ht="12.75">
      <c r="A523" s="17"/>
      <c r="C523" s="18"/>
      <c r="D523" s="30"/>
    </row>
    <row r="524" spans="1:4" ht="12.75">
      <c r="A524" s="17"/>
      <c r="C524" s="18"/>
      <c r="D524" s="30"/>
    </row>
    <row r="525" spans="1:4" ht="12.75">
      <c r="A525" s="17"/>
      <c r="C525" s="18"/>
      <c r="D525" s="30"/>
    </row>
    <row r="526" spans="1:4" ht="12.75">
      <c r="A526" s="17"/>
      <c r="C526" s="18"/>
      <c r="D526" s="30"/>
    </row>
    <row r="527" spans="1:4" ht="12.75">
      <c r="A527" s="17"/>
      <c r="C527" s="18"/>
      <c r="D527" s="30"/>
    </row>
    <row r="528" spans="1:4" ht="12.75">
      <c r="A528" s="17"/>
      <c r="C528" s="18"/>
      <c r="D528" s="30"/>
    </row>
    <row r="529" spans="1:4" ht="12.75">
      <c r="A529" s="17"/>
      <c r="C529" s="18"/>
      <c r="D529" s="30"/>
    </row>
    <row r="530" spans="1:4" ht="12.75">
      <c r="A530" s="17"/>
      <c r="C530" s="18"/>
      <c r="D530" s="30"/>
    </row>
    <row r="531" spans="1:4" ht="12.75">
      <c r="A531" s="17"/>
      <c r="C531" s="18"/>
      <c r="D531" s="30"/>
    </row>
    <row r="532" spans="1:4" ht="12.75">
      <c r="A532" s="17"/>
      <c r="C532" s="18"/>
      <c r="D532" s="30"/>
    </row>
    <row r="533" spans="1:4" ht="12.75">
      <c r="A533" s="17"/>
      <c r="C533" s="18"/>
      <c r="D533" s="30"/>
    </row>
    <row r="534" spans="1:4" ht="12.75">
      <c r="A534" s="17"/>
      <c r="C534" s="18"/>
      <c r="D534" s="30"/>
    </row>
    <row r="535" spans="1:4" ht="12.75">
      <c r="A535" s="17"/>
      <c r="C535" s="18"/>
      <c r="D535" s="30"/>
    </row>
    <row r="536" spans="1:4" ht="12.75">
      <c r="A536" s="17"/>
      <c r="C536" s="18"/>
      <c r="D536" s="30"/>
    </row>
    <row r="537" spans="1:4" ht="12.75">
      <c r="A537" s="17"/>
      <c r="C537" s="18"/>
      <c r="D537" s="30"/>
    </row>
    <row r="538" spans="1:4" ht="12.75">
      <c r="A538" s="17"/>
      <c r="C538" s="18"/>
      <c r="D538" s="30"/>
    </row>
    <row r="539" spans="1:4" ht="12.75">
      <c r="A539" s="17"/>
      <c r="C539" s="18"/>
      <c r="D539" s="30"/>
    </row>
    <row r="540" spans="1:4" ht="12.75">
      <c r="A540" s="17"/>
      <c r="C540" s="18"/>
      <c r="D540" s="30"/>
    </row>
    <row r="541" spans="1:4" ht="12.75">
      <c r="A541" s="17"/>
      <c r="C541" s="18"/>
      <c r="D541" s="30"/>
    </row>
    <row r="542" spans="1:4" ht="12.75">
      <c r="A542" s="17"/>
      <c r="C542" s="18"/>
      <c r="D542" s="30"/>
    </row>
    <row r="543" spans="1:4" ht="12.75">
      <c r="A543" s="17"/>
      <c r="C543" s="18"/>
      <c r="D543" s="30"/>
    </row>
    <row r="544" spans="1:4" ht="12.75">
      <c r="A544" s="17"/>
      <c r="C544" s="18"/>
      <c r="D544" s="30"/>
    </row>
    <row r="545" spans="1:4" ht="12.75">
      <c r="A545" s="17"/>
      <c r="C545" s="18"/>
      <c r="D545" s="30"/>
    </row>
    <row r="546" spans="1:4" ht="12.75">
      <c r="A546" s="17"/>
      <c r="C546" s="18"/>
      <c r="D546" s="30"/>
    </row>
    <row r="547" spans="1:4" ht="12.75">
      <c r="A547" s="17"/>
      <c r="C547" s="18"/>
      <c r="D547" s="30"/>
    </row>
    <row r="548" spans="1:4" ht="12.75">
      <c r="A548" s="17"/>
      <c r="C548" s="18"/>
      <c r="D548" s="30"/>
    </row>
    <row r="549" spans="1:4" ht="12.75">
      <c r="A549" s="17"/>
      <c r="C549" s="18"/>
      <c r="D549" s="30"/>
    </row>
    <row r="550" spans="1:4" ht="12.75">
      <c r="A550" s="17"/>
      <c r="C550" s="18"/>
      <c r="D550" s="30"/>
    </row>
    <row r="551" spans="1:4" ht="12.75">
      <c r="A551" s="17"/>
      <c r="C551" s="18"/>
      <c r="D551" s="30"/>
    </row>
    <row r="552" spans="1:4" ht="12.75">
      <c r="A552" s="17"/>
      <c r="C552" s="18"/>
      <c r="D552" s="30"/>
    </row>
    <row r="553" spans="1:4" ht="12.75">
      <c r="A553" s="17"/>
      <c r="C553" s="18"/>
      <c r="D553" s="30"/>
    </row>
    <row r="554" spans="1:4" ht="12.75">
      <c r="A554" s="17"/>
      <c r="C554" s="18"/>
      <c r="D554" s="30"/>
    </row>
    <row r="555" spans="1:4" ht="12.75">
      <c r="A555" s="17"/>
      <c r="C555" s="18"/>
      <c r="D555" s="30"/>
    </row>
    <row r="556" spans="1:4" ht="12.75">
      <c r="A556" s="17"/>
      <c r="C556" s="18"/>
      <c r="D556" s="30"/>
    </row>
    <row r="557" spans="1:4" ht="12.75">
      <c r="A557" s="17"/>
      <c r="C557" s="18"/>
      <c r="D557" s="30"/>
    </row>
    <row r="558" spans="1:4" ht="12.75">
      <c r="A558" s="17"/>
      <c r="C558" s="18"/>
      <c r="D558" s="30"/>
    </row>
    <row r="559" spans="1:4" ht="12.75">
      <c r="A559" s="17"/>
      <c r="C559" s="18"/>
      <c r="D559" s="30"/>
    </row>
    <row r="560" spans="1:4" ht="12.75">
      <c r="A560" s="17"/>
      <c r="C560" s="18"/>
      <c r="D560" s="30"/>
    </row>
    <row r="561" spans="1:4" ht="12.75">
      <c r="A561" s="17"/>
      <c r="C561" s="18"/>
      <c r="D561" s="30"/>
    </row>
    <row r="562" spans="1:4" ht="12.75">
      <c r="A562" s="17"/>
      <c r="C562" s="18"/>
      <c r="D562" s="30"/>
    </row>
    <row r="563" spans="1:4" ht="12.75">
      <c r="A563" s="17"/>
      <c r="C563" s="18"/>
      <c r="D563" s="30"/>
    </row>
    <row r="564" spans="1:4" ht="12.75">
      <c r="A564" s="17"/>
      <c r="C564" s="18"/>
      <c r="D564" s="30"/>
    </row>
    <row r="565" spans="1:4" ht="12.75">
      <c r="A565" s="17"/>
      <c r="C565" s="18"/>
      <c r="D565" s="30"/>
    </row>
    <row r="566" spans="1:4" ht="12.75">
      <c r="A566" s="17"/>
      <c r="C566" s="18"/>
      <c r="D566" s="30"/>
    </row>
    <row r="567" spans="1:4" ht="12.75">
      <c r="A567" s="17"/>
      <c r="C567" s="18"/>
      <c r="D567" s="30"/>
    </row>
    <row r="568" spans="1:4" ht="12.75">
      <c r="A568" s="17"/>
      <c r="C568" s="18"/>
      <c r="D568" s="30"/>
    </row>
    <row r="569" spans="1:4" ht="12.75">
      <c r="A569" s="17"/>
      <c r="C569" s="18"/>
      <c r="D569" s="30"/>
    </row>
    <row r="570" spans="1:4" ht="12.75">
      <c r="A570" s="17"/>
      <c r="C570" s="18"/>
      <c r="D570" s="30"/>
    </row>
    <row r="571" spans="1:4" ht="12.75">
      <c r="A571" s="17"/>
      <c r="C571" s="18"/>
      <c r="D571" s="30"/>
    </row>
    <row r="572" spans="1:4" ht="12.75">
      <c r="A572" s="17"/>
      <c r="C572" s="18"/>
      <c r="D572" s="30"/>
    </row>
    <row r="573" spans="1:4" ht="12.75">
      <c r="A573" s="17"/>
      <c r="C573" s="18"/>
      <c r="D573" s="30"/>
    </row>
    <row r="574" spans="1:4" ht="12.75">
      <c r="A574" s="17"/>
      <c r="C574" s="18"/>
      <c r="D574" s="30"/>
    </row>
    <row r="575" spans="1:4" ht="12.75">
      <c r="A575" s="17"/>
      <c r="C575" s="18"/>
      <c r="D575" s="30"/>
    </row>
    <row r="576" spans="1:4" ht="12.75">
      <c r="A576" s="17"/>
      <c r="C576" s="18"/>
      <c r="D576" s="30"/>
    </row>
    <row r="577" spans="1:4" ht="12.75">
      <c r="A577" s="17"/>
      <c r="C577" s="18"/>
      <c r="D577" s="30"/>
    </row>
    <row r="578" spans="1:4" ht="12.75">
      <c r="A578" s="17"/>
      <c r="C578" s="18"/>
      <c r="D578" s="30"/>
    </row>
    <row r="579" spans="1:4" ht="12.75">
      <c r="A579" s="17"/>
      <c r="C579" s="18"/>
      <c r="D579" s="30"/>
    </row>
    <row r="580" spans="1:4" ht="12.75">
      <c r="A580" s="17"/>
      <c r="C580" s="18"/>
      <c r="D580" s="30"/>
    </row>
    <row r="581" spans="1:4" ht="12.75">
      <c r="A581" s="17"/>
      <c r="C581" s="18"/>
      <c r="D581" s="30"/>
    </row>
    <row r="582" spans="1:4" ht="12.75">
      <c r="A582" s="17"/>
      <c r="C582" s="18"/>
      <c r="D582" s="30"/>
    </row>
    <row r="583" spans="1:4" ht="12.75">
      <c r="A583" s="17"/>
      <c r="C583" s="18"/>
      <c r="D583" s="30"/>
    </row>
    <row r="584" spans="1:4" ht="12.75">
      <c r="A584" s="17"/>
      <c r="C584" s="18"/>
      <c r="D584" s="30"/>
    </row>
    <row r="585" spans="1:4" ht="12.75">
      <c r="A585" s="17"/>
      <c r="C585" s="18"/>
      <c r="D585" s="30"/>
    </row>
    <row r="586" spans="1:4" ht="12.75">
      <c r="A586" s="17"/>
      <c r="C586" s="18"/>
      <c r="D586" s="30"/>
    </row>
    <row r="587" spans="1:4" ht="12.75">
      <c r="A587" s="17"/>
      <c r="C587" s="18"/>
      <c r="D587" s="30"/>
    </row>
    <row r="588" spans="1:4" ht="12.75">
      <c r="A588" s="17"/>
      <c r="C588" s="18"/>
      <c r="D588" s="30"/>
    </row>
    <row r="589" spans="1:4" ht="12.75">
      <c r="A589" s="17"/>
      <c r="C589" s="18"/>
      <c r="D589" s="30"/>
    </row>
    <row r="590" spans="1:4" ht="12.75">
      <c r="A590" s="17"/>
      <c r="C590" s="18"/>
      <c r="D590" s="30"/>
    </row>
    <row r="591" spans="1:4" ht="12.75">
      <c r="A591" s="17"/>
      <c r="C591" s="18"/>
      <c r="D591" s="30"/>
    </row>
    <row r="592" spans="1:4" ht="12.75">
      <c r="A592" s="17"/>
      <c r="C592" s="18"/>
      <c r="D592" s="30"/>
    </row>
    <row r="593" spans="1:4" ht="12.75">
      <c r="A593" s="17"/>
      <c r="C593" s="18"/>
      <c r="D593" s="30"/>
    </row>
    <row r="594" spans="1:4" ht="12.75">
      <c r="A594" s="17"/>
      <c r="C594" s="18"/>
      <c r="D594" s="30"/>
    </row>
    <row r="595" spans="1:4" ht="12.75">
      <c r="A595" s="17"/>
      <c r="C595" s="18"/>
      <c r="D595" s="30"/>
    </row>
    <row r="596" spans="1:4" ht="12.75">
      <c r="A596" s="17"/>
      <c r="C596" s="18"/>
      <c r="D596" s="30"/>
    </row>
    <row r="597" spans="1:4" ht="12.75">
      <c r="A597" s="17"/>
      <c r="C597" s="18"/>
      <c r="D597" s="30"/>
    </row>
    <row r="598" spans="1:4" ht="12.75">
      <c r="A598" s="17"/>
      <c r="C598" s="18"/>
      <c r="D598" s="30"/>
    </row>
    <row r="599" spans="1:4" ht="12.75">
      <c r="A599" s="17"/>
      <c r="C599" s="18"/>
      <c r="D599" s="30"/>
    </row>
    <row r="600" spans="1:4" ht="12.75">
      <c r="A600" s="17"/>
      <c r="C600" s="18"/>
      <c r="D600" s="30"/>
    </row>
    <row r="601" spans="1:4" ht="12.75">
      <c r="A601" s="17"/>
      <c r="C601" s="18"/>
      <c r="D601" s="30"/>
    </row>
    <row r="602" spans="1:4" ht="12.75">
      <c r="A602" s="17"/>
      <c r="C602" s="18"/>
      <c r="D602" s="30"/>
    </row>
    <row r="603" spans="1:4" ht="12.75">
      <c r="A603" s="17"/>
      <c r="C603" s="18"/>
      <c r="D603" s="30"/>
    </row>
    <row r="604" spans="1:4" ht="12.75">
      <c r="A604" s="17"/>
      <c r="C604" s="18"/>
      <c r="D604" s="30"/>
    </row>
    <row r="605" spans="1:4" ht="12.75">
      <c r="A605" s="17"/>
      <c r="C605" s="18"/>
      <c r="D605" s="30"/>
    </row>
    <row r="606" spans="1:4" ht="12.75">
      <c r="A606" s="17"/>
      <c r="C606" s="18"/>
      <c r="D606" s="30"/>
    </row>
    <row r="607" spans="1:4" ht="12.75">
      <c r="A607" s="17"/>
      <c r="C607" s="18"/>
      <c r="D607" s="30"/>
    </row>
    <row r="608" spans="1:4" ht="12.75">
      <c r="A608" s="17"/>
      <c r="C608" s="18"/>
      <c r="D608" s="30"/>
    </row>
    <row r="609" spans="1:4" ht="12.75">
      <c r="A609" s="17"/>
      <c r="C609" s="18"/>
      <c r="D609" s="30"/>
    </row>
    <row r="610" spans="1:4" ht="12.75">
      <c r="A610" s="17"/>
      <c r="C610" s="18"/>
      <c r="D610" s="30"/>
    </row>
    <row r="611" spans="1:4" ht="12.75">
      <c r="A611" s="17"/>
      <c r="C611" s="18"/>
      <c r="D611" s="30"/>
    </row>
    <row r="612" spans="1:4" ht="12.75">
      <c r="A612" s="17"/>
      <c r="C612" s="18"/>
      <c r="D612" s="30"/>
    </row>
    <row r="613" spans="1:4" ht="12.75">
      <c r="A613" s="17"/>
      <c r="C613" s="18"/>
      <c r="D613" s="30"/>
    </row>
    <row r="614" spans="1:4" ht="12.75">
      <c r="A614" s="17"/>
      <c r="C614" s="18"/>
      <c r="D614" s="30"/>
    </row>
    <row r="615" spans="1:4" ht="12.75">
      <c r="A615" s="17"/>
      <c r="C615" s="18"/>
      <c r="D615" s="30"/>
    </row>
    <row r="616" spans="1:4" ht="12.75">
      <c r="A616" s="17"/>
      <c r="C616" s="18"/>
      <c r="D616" s="30"/>
    </row>
    <row r="617" spans="1:4" ht="12.75">
      <c r="A617" s="17"/>
      <c r="C617" s="18"/>
      <c r="D617" s="30"/>
    </row>
    <row r="618" spans="1:4" ht="12.75">
      <c r="A618" s="17"/>
      <c r="C618" s="18"/>
      <c r="D618" s="30"/>
    </row>
    <row r="619" spans="1:4" ht="12.75">
      <c r="A619" s="17"/>
      <c r="C619" s="18"/>
      <c r="D619" s="30"/>
    </row>
    <row r="620" spans="1:4" ht="12.75">
      <c r="A620" s="17"/>
      <c r="C620" s="18"/>
      <c r="D620" s="30"/>
    </row>
    <row r="621" spans="1:4" ht="12.75">
      <c r="A621" s="17"/>
      <c r="C621" s="18"/>
      <c r="D621" s="30"/>
    </row>
    <row r="622" spans="1:4" ht="12.75">
      <c r="A622" s="17"/>
      <c r="C622" s="18"/>
      <c r="D622" s="30"/>
    </row>
    <row r="623" spans="1:4" ht="12.75">
      <c r="A623" s="17"/>
      <c r="C623" s="18"/>
      <c r="D623" s="30"/>
    </row>
    <row r="624" spans="1:4" ht="12.75">
      <c r="A624" s="17"/>
      <c r="C624" s="18"/>
      <c r="D624" s="30"/>
    </row>
    <row r="625" spans="1:4" ht="12.75">
      <c r="A625" s="17"/>
      <c r="C625" s="18"/>
      <c r="D625" s="30"/>
    </row>
    <row r="626" spans="1:4" ht="12.75">
      <c r="A626" s="17"/>
      <c r="C626" s="18"/>
      <c r="D626" s="30"/>
    </row>
    <row r="627" spans="1:4" ht="12.75">
      <c r="A627" s="17"/>
      <c r="C627" s="18"/>
      <c r="D627" s="30"/>
    </row>
    <row r="628" spans="1:4" ht="12.75">
      <c r="A628" s="17"/>
      <c r="C628" s="18"/>
      <c r="D628" s="30"/>
    </row>
    <row r="629" spans="1:4" ht="12.75">
      <c r="A629" s="17"/>
      <c r="C629" s="18"/>
      <c r="D629" s="30"/>
    </row>
    <row r="630" spans="1:4" ht="12.75">
      <c r="A630" s="17"/>
      <c r="C630" s="18"/>
      <c r="D630" s="30"/>
    </row>
    <row r="631" spans="1:4" ht="12.75">
      <c r="A631" s="17"/>
      <c r="C631" s="18"/>
      <c r="D631" s="30"/>
    </row>
    <row r="632" spans="1:4" ht="12.75">
      <c r="A632" s="17"/>
      <c r="C632" s="18"/>
      <c r="D632" s="30"/>
    </row>
    <row r="633" spans="1:4" ht="12.75">
      <c r="A633" s="17"/>
      <c r="C633" s="18"/>
      <c r="D633" s="30"/>
    </row>
    <row r="634" spans="1:4" ht="12.75">
      <c r="A634" s="17"/>
      <c r="C634" s="18"/>
      <c r="D634" s="30"/>
    </row>
    <row r="635" spans="1:4" ht="12.75">
      <c r="A635" s="17"/>
      <c r="C635" s="18"/>
      <c r="D635" s="30"/>
    </row>
    <row r="636" spans="1:4" ht="12.75">
      <c r="A636" s="17"/>
      <c r="C636" s="18"/>
      <c r="D636" s="30"/>
    </row>
    <row r="637" spans="1:4" ht="12.75">
      <c r="A637" s="17"/>
      <c r="C637" s="18"/>
      <c r="D637" s="30"/>
    </row>
    <row r="638" spans="1:4" ht="12.75">
      <c r="A638" s="17"/>
      <c r="C638" s="18"/>
      <c r="D638" s="30"/>
    </row>
    <row r="639" spans="1:4" ht="12.75">
      <c r="A639" s="17"/>
      <c r="C639" s="18"/>
      <c r="D639" s="30"/>
    </row>
    <row r="640" spans="1:4" ht="12.75">
      <c r="A640" s="17"/>
      <c r="C640" s="18"/>
      <c r="D640" s="30"/>
    </row>
    <row r="641" spans="1:4" ht="12.75">
      <c r="A641" s="17"/>
      <c r="C641" s="18"/>
      <c r="D641" s="30"/>
    </row>
    <row r="642" spans="1:4" ht="12.75">
      <c r="A642" s="17"/>
      <c r="C642" s="18"/>
      <c r="D642" s="30"/>
    </row>
    <row r="643" spans="1:4" ht="12.75">
      <c r="A643" s="17"/>
      <c r="C643" s="18"/>
      <c r="D643" s="30"/>
    </row>
    <row r="644" spans="1:4" ht="12.75">
      <c r="A644" s="17"/>
      <c r="C644" s="18"/>
      <c r="D644" s="30"/>
    </row>
    <row r="645" spans="1:4" ht="12.75">
      <c r="A645" s="17"/>
      <c r="C645" s="18"/>
      <c r="D645" s="30"/>
    </row>
    <row r="646" spans="1:4" ht="12.75">
      <c r="A646" s="17"/>
      <c r="C646" s="18"/>
      <c r="D646" s="30"/>
    </row>
    <row r="647" spans="1:4" ht="12.75">
      <c r="A647" s="17"/>
      <c r="C647" s="18"/>
      <c r="D647" s="30"/>
    </row>
    <row r="648" spans="1:4" ht="12.75">
      <c r="A648" s="17"/>
      <c r="C648" s="18"/>
      <c r="D648" s="30"/>
    </row>
    <row r="649" spans="1:4" ht="12.75">
      <c r="A649" s="17"/>
      <c r="C649" s="18"/>
      <c r="D649" s="30"/>
    </row>
    <row r="650" spans="1:4" ht="12.75">
      <c r="A650" s="17"/>
      <c r="C650" s="18"/>
      <c r="D650" s="30"/>
    </row>
    <row r="651" spans="1:4" ht="12.75">
      <c r="A651" s="17"/>
      <c r="C651" s="18"/>
      <c r="D651" s="30"/>
    </row>
    <row r="652" spans="1:4" ht="12.75">
      <c r="A652" s="17"/>
      <c r="C652" s="18"/>
      <c r="D652" s="30"/>
    </row>
    <row r="653" spans="1:4" ht="12.75">
      <c r="A653" s="17"/>
      <c r="C653" s="18"/>
      <c r="D653" s="30"/>
    </row>
    <row r="654" spans="1:4" ht="12.75">
      <c r="A654" s="17"/>
      <c r="C654" s="18"/>
      <c r="D654" s="30"/>
    </row>
    <row r="655" spans="1:4" ht="12.75">
      <c r="A655" s="17"/>
      <c r="C655" s="18"/>
      <c r="D655" s="30"/>
    </row>
    <row r="656" spans="1:4" ht="12.75">
      <c r="A656" s="17"/>
      <c r="C656" s="18"/>
      <c r="D656" s="30"/>
    </row>
    <row r="657" spans="1:4" ht="12.75">
      <c r="A657" s="17"/>
      <c r="C657" s="18"/>
      <c r="D657" s="30"/>
    </row>
    <row r="658" spans="1:4" ht="12.75">
      <c r="A658" s="17"/>
      <c r="C658" s="18"/>
      <c r="D658" s="30"/>
    </row>
    <row r="659" spans="1:4" ht="12.75">
      <c r="A659" s="17"/>
      <c r="C659" s="18"/>
      <c r="D659" s="30"/>
    </row>
    <row r="660" spans="1:4" ht="12.75">
      <c r="A660" s="17"/>
      <c r="C660" s="18"/>
      <c r="D660" s="30"/>
    </row>
    <row r="661" spans="1:4" ht="12.75">
      <c r="A661" s="17"/>
      <c r="C661" s="18"/>
      <c r="D661" s="30"/>
    </row>
    <row r="662" spans="1:4" ht="12.75">
      <c r="A662" s="17"/>
      <c r="C662" s="18"/>
      <c r="D662" s="30"/>
    </row>
    <row r="663" spans="1:4" ht="12.75">
      <c r="A663" s="17"/>
      <c r="C663" s="18"/>
      <c r="D663" s="30"/>
    </row>
    <row r="664" spans="1:4" ht="12.75">
      <c r="A664" s="17"/>
      <c r="C664" s="18"/>
      <c r="D664" s="30"/>
    </row>
    <row r="665" spans="1:4" ht="12.75">
      <c r="A665" s="17"/>
      <c r="C665" s="18"/>
      <c r="D665" s="30"/>
    </row>
    <row r="666" spans="1:4" ht="12.75">
      <c r="A666" s="17"/>
      <c r="C666" s="18"/>
      <c r="D666" s="30"/>
    </row>
    <row r="667" spans="1:4" ht="12.75">
      <c r="A667" s="17"/>
      <c r="C667" s="18"/>
      <c r="D667" s="30"/>
    </row>
    <row r="668" spans="1:4" ht="12.75">
      <c r="A668" s="17"/>
      <c r="C668" s="18"/>
      <c r="D668" s="30"/>
    </row>
    <row r="669" spans="1:4" ht="12.75">
      <c r="A669" s="17"/>
      <c r="C669" s="18"/>
      <c r="D669" s="30"/>
    </row>
    <row r="670" spans="1:4" ht="12.75">
      <c r="A670" s="17"/>
      <c r="C670" s="18"/>
      <c r="D670" s="30"/>
    </row>
    <row r="671" spans="1:4" ht="12.75">
      <c r="A671" s="17"/>
      <c r="C671" s="18"/>
      <c r="D671" s="30"/>
    </row>
    <row r="672" spans="1:4" ht="12.75">
      <c r="A672" s="17"/>
      <c r="C672" s="18"/>
      <c r="D672" s="30"/>
    </row>
    <row r="673" spans="1:4" ht="12.75">
      <c r="A673" s="17"/>
      <c r="C673" s="18"/>
      <c r="D673" s="30"/>
    </row>
    <row r="674" spans="1:4" ht="12.75">
      <c r="A674" s="17"/>
      <c r="C674" s="18"/>
      <c r="D674" s="30"/>
    </row>
    <row r="675" spans="1:4" ht="12.75">
      <c r="A675" s="17"/>
      <c r="C675" s="18"/>
      <c r="D675" s="30"/>
    </row>
    <row r="676" spans="1:4" ht="12.75">
      <c r="A676" s="17"/>
      <c r="C676" s="18"/>
      <c r="D676" s="30"/>
    </row>
    <row r="677" spans="1:4" ht="12.75">
      <c r="A677" s="17"/>
      <c r="C677" s="18"/>
      <c r="D677" s="30"/>
    </row>
    <row r="678" spans="1:4" ht="12.75">
      <c r="A678" s="17"/>
      <c r="C678" s="18"/>
      <c r="D678" s="30"/>
    </row>
    <row r="679" spans="1:4" ht="12.75">
      <c r="A679" s="17"/>
      <c r="C679" s="18"/>
      <c r="D679" s="30"/>
    </row>
    <row r="680" spans="1:4" ht="12.75">
      <c r="A680" s="17"/>
      <c r="C680" s="18"/>
      <c r="D680" s="30"/>
    </row>
    <row r="681" spans="1:4" ht="12.75">
      <c r="A681" s="17"/>
      <c r="C681" s="18"/>
      <c r="D681" s="30"/>
    </row>
    <row r="682" spans="1:4" ht="12.75">
      <c r="A682" s="17"/>
      <c r="C682" s="18"/>
      <c r="D682" s="30"/>
    </row>
    <row r="683" spans="1:4" ht="12.75">
      <c r="A683" s="17"/>
      <c r="C683" s="18"/>
      <c r="D683" s="30"/>
    </row>
    <row r="684" spans="1:4" ht="12.75">
      <c r="A684" s="17"/>
      <c r="C684" s="18"/>
      <c r="D684" s="30"/>
    </row>
    <row r="685" spans="1:4" ht="12.75">
      <c r="A685" s="17"/>
      <c r="C685" s="18"/>
      <c r="D685" s="30"/>
    </row>
    <row r="686" spans="1:4" ht="12.75">
      <c r="A686" s="17"/>
      <c r="C686" s="18"/>
      <c r="D686" s="30"/>
    </row>
    <row r="687" spans="1:4" ht="12.75">
      <c r="A687" s="17"/>
      <c r="C687" s="18"/>
      <c r="D687" s="30"/>
    </row>
    <row r="688" spans="1:4" ht="12.75">
      <c r="A688" s="17"/>
      <c r="C688" s="18"/>
      <c r="D688" s="30"/>
    </row>
    <row r="689" spans="1:4" ht="12.75">
      <c r="A689" s="17"/>
      <c r="C689" s="18"/>
      <c r="D689" s="30"/>
    </row>
  </sheetData>
  <sheetProtection/>
  <mergeCells count="33">
    <mergeCell ref="A3:D3"/>
    <mergeCell ref="A26:D26"/>
    <mergeCell ref="A38:D38"/>
    <mergeCell ref="A4:D4"/>
    <mergeCell ref="A20:D20"/>
    <mergeCell ref="A37:C37"/>
    <mergeCell ref="A32:C32"/>
    <mergeCell ref="A25:C25"/>
    <mergeCell ref="A19:C19"/>
    <mergeCell ref="A27:D27"/>
    <mergeCell ref="A137:D137"/>
    <mergeCell ref="A138:D138"/>
    <mergeCell ref="A33:D33"/>
    <mergeCell ref="A39:D39"/>
    <mergeCell ref="A50:D50"/>
    <mergeCell ref="A79:D79"/>
    <mergeCell ref="A162:D162"/>
    <mergeCell ref="A122:D122"/>
    <mergeCell ref="A150:C150"/>
    <mergeCell ref="A123:D123"/>
    <mergeCell ref="A131:D131"/>
    <mergeCell ref="B172:C172"/>
    <mergeCell ref="B170:C170"/>
    <mergeCell ref="B171:C171"/>
    <mergeCell ref="A151:D151"/>
    <mergeCell ref="A166:C166"/>
    <mergeCell ref="A161:C161"/>
    <mergeCell ref="A121:C121"/>
    <mergeCell ref="A98:C98"/>
    <mergeCell ref="A78:C78"/>
    <mergeCell ref="A49:C49"/>
    <mergeCell ref="A80:D80"/>
    <mergeCell ref="A99:D99"/>
  </mergeCells>
  <printOptions horizontalCentered="1"/>
  <pageMargins left="0.5905511811023623" right="0" top="0.3937007874015748" bottom="0.1968503937007874" header="0.7086614173228347" footer="0.5118110236220472"/>
  <pageSetup fitToHeight="4" fitToWidth="1" horizontalDpi="600" verticalDpi="600" orientation="portrait" paperSize="9" scale="95" r:id="rId2"/>
  <headerFooter alignWithMargins="0">
    <oddFooter>&amp;CStrona &amp;P z &amp;N</oddFooter>
  </headerFooter>
  <rowBreaks count="1" manualBreakCount="1">
    <brk id="78" max="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60" zoomScalePageLayoutView="0" workbookViewId="0" topLeftCell="A1">
      <selection activeCell="D22" sqref="D22"/>
    </sheetView>
  </sheetViews>
  <sheetFormatPr defaultColWidth="9.140625" defaultRowHeight="12.75"/>
  <cols>
    <col min="1" max="1" width="5.8515625" style="45" customWidth="1"/>
    <col min="2" max="2" width="33.140625" style="0" customWidth="1"/>
    <col min="3" max="3" width="22.57421875" style="39" customWidth="1"/>
    <col min="4" max="4" width="20.140625" style="39" customWidth="1"/>
  </cols>
  <sheetData>
    <row r="1" spans="2:4" ht="16.5">
      <c r="B1" s="9" t="s">
        <v>159</v>
      </c>
      <c r="D1" s="40"/>
    </row>
    <row r="2" ht="16.5">
      <c r="B2" s="9"/>
    </row>
    <row r="3" spans="1:4" ht="24" customHeight="1">
      <c r="A3" s="339" t="s">
        <v>822</v>
      </c>
      <c r="B3" s="340"/>
      <c r="C3" s="340"/>
      <c r="D3" s="341"/>
    </row>
    <row r="4" spans="1:4" ht="31.5" customHeight="1">
      <c r="A4" s="276" t="s">
        <v>284</v>
      </c>
      <c r="B4" s="276" t="s">
        <v>282</v>
      </c>
      <c r="C4" s="277" t="s">
        <v>297</v>
      </c>
      <c r="D4" s="277" t="s">
        <v>281</v>
      </c>
    </row>
    <row r="5" spans="1:4" ht="31.5" customHeight="1">
      <c r="A5" s="25">
        <v>1</v>
      </c>
      <c r="B5" s="98" t="s">
        <v>299</v>
      </c>
      <c r="C5" s="24">
        <v>1571584.1</v>
      </c>
      <c r="D5" s="24">
        <v>0</v>
      </c>
    </row>
    <row r="6" spans="1:4" s="7" customFormat="1" ht="31.5" customHeight="1">
      <c r="A6" s="124">
        <v>2</v>
      </c>
      <c r="B6" s="98" t="s">
        <v>300</v>
      </c>
      <c r="C6" s="259">
        <v>78181.78</v>
      </c>
      <c r="D6" s="24">
        <v>0</v>
      </c>
    </row>
    <row r="7" spans="1:4" s="7" customFormat="1" ht="31.5" customHeight="1">
      <c r="A7" s="25">
        <v>3</v>
      </c>
      <c r="B7" s="98" t="s">
        <v>301</v>
      </c>
      <c r="C7" s="41">
        <v>613016.39</v>
      </c>
      <c r="D7" s="44">
        <v>21198.45</v>
      </c>
    </row>
    <row r="8" spans="1:4" s="7" customFormat="1" ht="31.5" customHeight="1">
      <c r="A8" s="124">
        <v>4</v>
      </c>
      <c r="B8" s="98" t="s">
        <v>302</v>
      </c>
      <c r="C8" s="71">
        <v>761119.05</v>
      </c>
      <c r="D8" s="42">
        <v>24244.94</v>
      </c>
    </row>
    <row r="9" spans="1:4" s="7" customFormat="1" ht="31.5" customHeight="1">
      <c r="A9" s="25">
        <v>5</v>
      </c>
      <c r="B9" s="98" t="s">
        <v>303</v>
      </c>
      <c r="C9" s="24">
        <f>792687.95+3780</f>
        <v>796467.95</v>
      </c>
      <c r="D9" s="24">
        <v>0</v>
      </c>
    </row>
    <row r="10" spans="1:4" s="7" customFormat="1" ht="31.5" customHeight="1">
      <c r="A10" s="124">
        <v>6</v>
      </c>
      <c r="B10" s="52" t="s">
        <v>304</v>
      </c>
      <c r="C10" s="71">
        <v>802089</v>
      </c>
      <c r="D10" s="44">
        <v>258250</v>
      </c>
    </row>
    <row r="11" spans="1:4" ht="25.5" customHeight="1">
      <c r="A11" s="342" t="s">
        <v>283</v>
      </c>
      <c r="B11" s="343"/>
      <c r="C11" s="108">
        <f>SUM(C5:C10)</f>
        <v>4622458.2700000005</v>
      </c>
      <c r="D11" s="108">
        <f>SUM(D5:D10)</f>
        <v>303693.39</v>
      </c>
    </row>
    <row r="12" spans="2:4" ht="12.75">
      <c r="B12" s="7"/>
      <c r="C12" s="43"/>
      <c r="D12" s="43"/>
    </row>
    <row r="13" spans="2:4" ht="12.75">
      <c r="B13" s="7"/>
      <c r="C13" s="43"/>
      <c r="D13" s="43"/>
    </row>
    <row r="14" spans="2:4" ht="12.75">
      <c r="B14" s="7"/>
      <c r="C14" s="43"/>
      <c r="D14" s="43"/>
    </row>
    <row r="15" spans="2:4" ht="12.75">
      <c r="B15" s="7"/>
      <c r="C15" s="43"/>
      <c r="D15" s="43"/>
    </row>
    <row r="16" spans="2:4" ht="12.75">
      <c r="B16" s="7"/>
      <c r="C16" s="43"/>
      <c r="D16" s="43"/>
    </row>
    <row r="17" spans="2:4" ht="12.75">
      <c r="B17" s="7"/>
      <c r="C17" s="43"/>
      <c r="D17" s="43"/>
    </row>
    <row r="18" spans="2:4" ht="12.75">
      <c r="B18" s="7"/>
      <c r="C18" s="43"/>
      <c r="D18" s="43"/>
    </row>
    <row r="19" spans="2:4" ht="12.75">
      <c r="B19" s="7"/>
      <c r="C19" s="43"/>
      <c r="D19" s="43"/>
    </row>
    <row r="20" spans="2:4" ht="12.75">
      <c r="B20" s="7"/>
      <c r="C20" s="43"/>
      <c r="D20" s="43"/>
    </row>
    <row r="21" spans="2:4" ht="12.75">
      <c r="B21" s="7"/>
      <c r="C21" s="43"/>
      <c r="D21" s="43"/>
    </row>
  </sheetData>
  <sheetProtection/>
  <mergeCells count="2">
    <mergeCell ref="A3:D3"/>
    <mergeCell ref="A11:B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view="pageBreakPreview" zoomScaleSheetLayoutView="100" zoomScalePageLayoutView="0" workbookViewId="0" topLeftCell="C22">
      <selection activeCell="N44" sqref="N44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20.140625" style="4" customWidth="1"/>
    <col min="7" max="7" width="12.00390625" style="4" customWidth="1"/>
    <col min="8" max="8" width="13.140625" style="4" customWidth="1"/>
    <col min="9" max="9" width="11.57421875" style="6" customWidth="1"/>
    <col min="10" max="10" width="13.00390625" style="4" customWidth="1"/>
    <col min="11" max="11" width="10.8515625" style="6" customWidth="1"/>
    <col min="12" max="12" width="15.140625" style="4" customWidth="1"/>
    <col min="13" max="13" width="5.7109375" style="21" customWidth="1"/>
    <col min="14" max="14" width="14.00390625" style="4" customWidth="1"/>
    <col min="15" max="15" width="11.421875" style="4" customWidth="1"/>
    <col min="16" max="16" width="13.00390625" style="4" customWidth="1"/>
    <col min="17" max="17" width="11.00390625" style="4" customWidth="1"/>
    <col min="18" max="18" width="12.28125" style="4" customWidth="1"/>
    <col min="19" max="19" width="11.421875" style="4" customWidth="1"/>
    <col min="20" max="20" width="12.00390625" style="4" customWidth="1"/>
    <col min="21" max="16384" width="9.140625" style="4" customWidth="1"/>
  </cols>
  <sheetData>
    <row r="1" spans="1:10" ht="18.75" thickBot="1">
      <c r="A1" s="5" t="s">
        <v>44</v>
      </c>
      <c r="I1" s="344"/>
      <c r="J1" s="344"/>
    </row>
    <row r="2" spans="1:23" s="11" customFormat="1" ht="23.25" customHeight="1">
      <c r="A2" s="345" t="s">
        <v>694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7"/>
      <c r="M2" s="352" t="s">
        <v>694</v>
      </c>
      <c r="N2" s="346"/>
      <c r="O2" s="346"/>
      <c r="P2" s="346"/>
      <c r="Q2" s="346"/>
      <c r="R2" s="346"/>
      <c r="S2" s="346"/>
      <c r="T2" s="346"/>
      <c r="U2" s="353"/>
      <c r="V2" s="120"/>
      <c r="W2" s="120"/>
    </row>
    <row r="3" spans="1:23" s="11" customFormat="1" ht="12.75" customHeight="1">
      <c r="A3" s="348" t="s">
        <v>284</v>
      </c>
      <c r="B3" s="292" t="s">
        <v>285</v>
      </c>
      <c r="C3" s="292" t="s">
        <v>286</v>
      </c>
      <c r="D3" s="292" t="s">
        <v>287</v>
      </c>
      <c r="E3" s="292" t="s">
        <v>288</v>
      </c>
      <c r="F3" s="292" t="s">
        <v>695</v>
      </c>
      <c r="G3" s="292" t="s">
        <v>696</v>
      </c>
      <c r="H3" s="292" t="s">
        <v>289</v>
      </c>
      <c r="I3" s="292" t="s">
        <v>276</v>
      </c>
      <c r="J3" s="292" t="s">
        <v>277</v>
      </c>
      <c r="K3" s="292" t="s">
        <v>278</v>
      </c>
      <c r="L3" s="292" t="s">
        <v>279</v>
      </c>
      <c r="M3" s="357" t="s">
        <v>284</v>
      </c>
      <c r="N3" s="292" t="s">
        <v>697</v>
      </c>
      <c r="O3" s="292" t="s">
        <v>280</v>
      </c>
      <c r="P3" s="292" t="s">
        <v>698</v>
      </c>
      <c r="Q3" s="320" t="s">
        <v>699</v>
      </c>
      <c r="R3" s="354"/>
      <c r="S3" s="320" t="s">
        <v>700</v>
      </c>
      <c r="T3" s="354"/>
      <c r="U3" s="350" t="s">
        <v>701</v>
      </c>
      <c r="V3" s="121"/>
      <c r="W3" s="121"/>
    </row>
    <row r="4" spans="1:21" s="11" customFormat="1" ht="18.75" customHeight="1">
      <c r="A4" s="349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358"/>
      <c r="N4" s="293"/>
      <c r="O4" s="293"/>
      <c r="P4" s="293"/>
      <c r="Q4" s="355"/>
      <c r="R4" s="356"/>
      <c r="S4" s="355"/>
      <c r="T4" s="356"/>
      <c r="U4" s="351"/>
    </row>
    <row r="5" spans="1:21" s="11" customFormat="1" ht="42.75" customHeight="1">
      <c r="A5" s="349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358"/>
      <c r="N5" s="293"/>
      <c r="O5" s="293"/>
      <c r="P5" s="293"/>
      <c r="Q5" s="119" t="s">
        <v>290</v>
      </c>
      <c r="R5" s="119" t="s">
        <v>291</v>
      </c>
      <c r="S5" s="119" t="s">
        <v>290</v>
      </c>
      <c r="T5" s="119" t="s">
        <v>291</v>
      </c>
      <c r="U5" s="351"/>
    </row>
    <row r="6" spans="1:21" ht="18.75" customHeight="1">
      <c r="A6" s="307" t="s">
        <v>305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214"/>
      <c r="N6" s="215"/>
      <c r="O6" s="215"/>
      <c r="P6" s="215"/>
      <c r="Q6" s="215"/>
      <c r="R6" s="215"/>
      <c r="S6" s="215"/>
      <c r="T6" s="215"/>
      <c r="U6" s="216"/>
    </row>
    <row r="7" spans="1:21" s="11" customFormat="1" ht="26.25" customHeight="1">
      <c r="A7" s="2">
        <v>1</v>
      </c>
      <c r="B7" s="77" t="s">
        <v>444</v>
      </c>
      <c r="C7" s="126" t="s">
        <v>445</v>
      </c>
      <c r="D7" s="77">
        <v>11411</v>
      </c>
      <c r="E7" s="77" t="s">
        <v>446</v>
      </c>
      <c r="F7" s="77" t="s">
        <v>472</v>
      </c>
      <c r="G7" s="77">
        <v>6842</v>
      </c>
      <c r="H7" s="77">
        <v>1988</v>
      </c>
      <c r="I7" s="77" t="s">
        <v>474</v>
      </c>
      <c r="J7" s="283" t="s">
        <v>865</v>
      </c>
      <c r="K7" s="52">
        <v>6</v>
      </c>
      <c r="L7" s="52" t="s">
        <v>485</v>
      </c>
      <c r="M7" s="3">
        <v>1</v>
      </c>
      <c r="N7" s="283">
        <v>10580</v>
      </c>
      <c r="O7" s="282"/>
      <c r="P7" s="90"/>
      <c r="Q7" s="77" t="s">
        <v>575</v>
      </c>
      <c r="R7" s="77" t="s">
        <v>702</v>
      </c>
      <c r="S7" s="127"/>
      <c r="T7" s="127"/>
      <c r="U7" s="123" t="s">
        <v>799</v>
      </c>
    </row>
    <row r="8" spans="1:21" s="11" customFormat="1" ht="26.25" customHeight="1">
      <c r="A8" s="3">
        <v>2</v>
      </c>
      <c r="B8" s="52" t="s">
        <v>447</v>
      </c>
      <c r="C8" s="73" t="s">
        <v>448</v>
      </c>
      <c r="D8" s="52">
        <v>103585</v>
      </c>
      <c r="E8" s="52" t="s">
        <v>449</v>
      </c>
      <c r="F8" s="52" t="s">
        <v>472</v>
      </c>
      <c r="G8" s="52">
        <v>4680</v>
      </c>
      <c r="H8" s="52">
        <v>1967</v>
      </c>
      <c r="I8" s="52" t="s">
        <v>475</v>
      </c>
      <c r="J8" s="283"/>
      <c r="K8" s="52">
        <v>7</v>
      </c>
      <c r="L8" s="52" t="s">
        <v>486</v>
      </c>
      <c r="M8" s="3">
        <v>2</v>
      </c>
      <c r="N8" s="283">
        <v>10500</v>
      </c>
      <c r="O8" s="282"/>
      <c r="P8" s="91"/>
      <c r="Q8" s="77" t="s">
        <v>703</v>
      </c>
      <c r="R8" s="77" t="s">
        <v>702</v>
      </c>
      <c r="S8" s="78"/>
      <c r="T8" s="78"/>
      <c r="U8" s="123" t="s">
        <v>799</v>
      </c>
    </row>
    <row r="9" spans="1:21" s="11" customFormat="1" ht="26.25" customHeight="1">
      <c r="A9" s="3">
        <v>3</v>
      </c>
      <c r="B9" s="52" t="s">
        <v>450</v>
      </c>
      <c r="C9" s="73" t="s">
        <v>448</v>
      </c>
      <c r="D9" s="73" t="s">
        <v>451</v>
      </c>
      <c r="E9" s="52" t="s">
        <v>452</v>
      </c>
      <c r="F9" s="52" t="s">
        <v>472</v>
      </c>
      <c r="G9" s="52">
        <v>6842</v>
      </c>
      <c r="H9" s="52">
        <v>1983</v>
      </c>
      <c r="I9" s="52" t="s">
        <v>476</v>
      </c>
      <c r="J9" s="283" t="s">
        <v>866</v>
      </c>
      <c r="K9" s="52">
        <v>6</v>
      </c>
      <c r="L9" s="52" t="s">
        <v>485</v>
      </c>
      <c r="M9" s="3">
        <v>3</v>
      </c>
      <c r="N9" s="283">
        <v>10580</v>
      </c>
      <c r="O9" s="3"/>
      <c r="P9" s="91"/>
      <c r="Q9" s="52" t="s">
        <v>704</v>
      </c>
      <c r="R9" s="52" t="s">
        <v>705</v>
      </c>
      <c r="S9" s="76"/>
      <c r="T9" s="76"/>
      <c r="U9" s="123" t="s">
        <v>799</v>
      </c>
    </row>
    <row r="10" spans="1:21" s="11" customFormat="1" ht="26.25" customHeight="1">
      <c r="A10" s="3">
        <v>4</v>
      </c>
      <c r="B10" s="52" t="s">
        <v>453</v>
      </c>
      <c r="C10" s="73" t="s">
        <v>454</v>
      </c>
      <c r="D10" s="52">
        <v>18956</v>
      </c>
      <c r="E10" s="52" t="s">
        <v>455</v>
      </c>
      <c r="F10" s="52" t="s">
        <v>472</v>
      </c>
      <c r="G10" s="52">
        <v>11100</v>
      </c>
      <c r="H10" s="52">
        <v>1989</v>
      </c>
      <c r="I10" s="52" t="s">
        <v>477</v>
      </c>
      <c r="J10" s="283" t="s">
        <v>867</v>
      </c>
      <c r="K10" s="52">
        <v>4</v>
      </c>
      <c r="L10" s="52" t="s">
        <v>487</v>
      </c>
      <c r="M10" s="3">
        <v>4</v>
      </c>
      <c r="N10" s="283">
        <v>15700</v>
      </c>
      <c r="O10" s="282"/>
      <c r="P10" s="91"/>
      <c r="Q10" s="52" t="s">
        <v>706</v>
      </c>
      <c r="R10" s="52" t="s">
        <v>707</v>
      </c>
      <c r="S10" s="78"/>
      <c r="T10" s="78"/>
      <c r="U10" s="123" t="s">
        <v>799</v>
      </c>
    </row>
    <row r="11" spans="1:21" s="11" customFormat="1" ht="26.25" customHeight="1">
      <c r="A11" s="3">
        <v>5</v>
      </c>
      <c r="B11" s="52" t="s">
        <v>456</v>
      </c>
      <c r="C11" s="73" t="s">
        <v>457</v>
      </c>
      <c r="D11" s="52" t="s">
        <v>458</v>
      </c>
      <c r="E11" s="52" t="s">
        <v>459</v>
      </c>
      <c r="F11" s="52" t="s">
        <v>472</v>
      </c>
      <c r="G11" s="52" t="s">
        <v>478</v>
      </c>
      <c r="H11" s="52"/>
      <c r="I11" s="52" t="s">
        <v>479</v>
      </c>
      <c r="J11" s="74" t="s">
        <v>484</v>
      </c>
      <c r="K11" s="52">
        <f>-K120</f>
        <v>0</v>
      </c>
      <c r="L11" s="52">
        <v>430</v>
      </c>
      <c r="M11" s="3">
        <v>5</v>
      </c>
      <c r="N11" s="283">
        <v>600</v>
      </c>
      <c r="O11" s="3"/>
      <c r="P11" s="91"/>
      <c r="Q11" s="52" t="s">
        <v>703</v>
      </c>
      <c r="R11" s="52" t="s">
        <v>708</v>
      </c>
      <c r="S11" s="78"/>
      <c r="T11" s="78"/>
      <c r="U11" s="123" t="s">
        <v>799</v>
      </c>
    </row>
    <row r="12" spans="1:21" s="11" customFormat="1" ht="26.25" customHeight="1">
      <c r="A12" s="3">
        <v>6</v>
      </c>
      <c r="B12" s="52" t="s">
        <v>460</v>
      </c>
      <c r="C12" s="73" t="s">
        <v>461</v>
      </c>
      <c r="D12" s="52" t="s">
        <v>462</v>
      </c>
      <c r="E12" s="52" t="s">
        <v>463</v>
      </c>
      <c r="F12" s="52" t="s">
        <v>472</v>
      </c>
      <c r="G12" s="52">
        <v>6871</v>
      </c>
      <c r="H12" s="52">
        <v>2009</v>
      </c>
      <c r="I12" s="52" t="s">
        <v>480</v>
      </c>
      <c r="J12" s="283" t="s">
        <v>868</v>
      </c>
      <c r="K12" s="52">
        <v>5</v>
      </c>
      <c r="L12" s="52" t="s">
        <v>488</v>
      </c>
      <c r="M12" s="3">
        <v>6</v>
      </c>
      <c r="N12" s="283">
        <v>12000</v>
      </c>
      <c r="O12" s="282"/>
      <c r="P12" s="284">
        <v>270200</v>
      </c>
      <c r="Q12" s="52" t="s">
        <v>709</v>
      </c>
      <c r="R12" s="52" t="s">
        <v>710</v>
      </c>
      <c r="S12" s="52" t="s">
        <v>709</v>
      </c>
      <c r="T12" s="52" t="s">
        <v>710</v>
      </c>
      <c r="U12" s="123" t="s">
        <v>799</v>
      </c>
    </row>
    <row r="13" spans="1:21" s="11" customFormat="1" ht="26.25" customHeight="1">
      <c r="A13" s="3">
        <v>7</v>
      </c>
      <c r="B13" s="52" t="s">
        <v>464</v>
      </c>
      <c r="C13" s="52" t="s">
        <v>465</v>
      </c>
      <c r="D13" s="52" t="s">
        <v>466</v>
      </c>
      <c r="E13" s="52" t="s">
        <v>467</v>
      </c>
      <c r="F13" s="52" t="s">
        <v>473</v>
      </c>
      <c r="G13" s="52">
        <v>1391</v>
      </c>
      <c r="H13" s="52">
        <v>1993</v>
      </c>
      <c r="I13" s="52" t="s">
        <v>481</v>
      </c>
      <c r="J13" s="283" t="s">
        <v>869</v>
      </c>
      <c r="K13" s="52">
        <v>6</v>
      </c>
      <c r="L13" s="52" t="s">
        <v>489</v>
      </c>
      <c r="M13" s="3">
        <v>7</v>
      </c>
      <c r="N13" s="283">
        <v>1470</v>
      </c>
      <c r="O13" s="3"/>
      <c r="P13" s="91"/>
      <c r="Q13" s="52" t="s">
        <v>711</v>
      </c>
      <c r="R13" s="52" t="s">
        <v>712</v>
      </c>
      <c r="S13" s="76"/>
      <c r="T13" s="76"/>
      <c r="U13" s="123" t="s">
        <v>799</v>
      </c>
    </row>
    <row r="14" spans="1:21" s="11" customFormat="1" ht="26.25" customHeight="1">
      <c r="A14" s="3">
        <v>8</v>
      </c>
      <c r="B14" s="52" t="s">
        <v>453</v>
      </c>
      <c r="C14" s="52">
        <v>4</v>
      </c>
      <c r="D14" s="52" t="s">
        <v>468</v>
      </c>
      <c r="E14" s="52" t="s">
        <v>469</v>
      </c>
      <c r="F14" s="52" t="s">
        <v>472</v>
      </c>
      <c r="G14" s="52">
        <v>1110</v>
      </c>
      <c r="H14" s="52">
        <v>1988</v>
      </c>
      <c r="I14" s="52" t="s">
        <v>482</v>
      </c>
      <c r="J14" s="283" t="s">
        <v>870</v>
      </c>
      <c r="K14" s="52">
        <v>6</v>
      </c>
      <c r="L14" s="52" t="s">
        <v>490</v>
      </c>
      <c r="M14" s="3">
        <v>8</v>
      </c>
      <c r="N14" s="283">
        <v>15400</v>
      </c>
      <c r="O14" s="91"/>
      <c r="P14" s="3"/>
      <c r="Q14" s="52" t="s">
        <v>703</v>
      </c>
      <c r="R14" s="52" t="s">
        <v>713</v>
      </c>
      <c r="S14" s="79"/>
      <c r="T14" s="79"/>
      <c r="U14" s="123" t="s">
        <v>799</v>
      </c>
    </row>
    <row r="15" spans="1:21" s="11" customFormat="1" ht="26.25" customHeight="1">
      <c r="A15" s="115">
        <v>9</v>
      </c>
      <c r="B15" s="160" t="s">
        <v>470</v>
      </c>
      <c r="C15" s="160" t="s">
        <v>444</v>
      </c>
      <c r="D15" s="160">
        <v>11848</v>
      </c>
      <c r="E15" s="160" t="s">
        <v>471</v>
      </c>
      <c r="F15" s="160" t="s">
        <v>472</v>
      </c>
      <c r="G15" s="160">
        <v>6842</v>
      </c>
      <c r="H15" s="160">
        <v>1989</v>
      </c>
      <c r="I15" s="160" t="s">
        <v>483</v>
      </c>
      <c r="J15" s="283" t="s">
        <v>871</v>
      </c>
      <c r="K15" s="52">
        <v>6</v>
      </c>
      <c r="L15" s="52" t="s">
        <v>491</v>
      </c>
      <c r="M15" s="3">
        <v>9</v>
      </c>
      <c r="N15" s="283">
        <v>10700</v>
      </c>
      <c r="O15" s="281"/>
      <c r="P15" s="115"/>
      <c r="Q15" s="160" t="s">
        <v>714</v>
      </c>
      <c r="R15" s="160" t="s">
        <v>715</v>
      </c>
      <c r="S15" s="161"/>
      <c r="T15" s="161"/>
      <c r="U15" s="123" t="s">
        <v>799</v>
      </c>
    </row>
    <row r="16" spans="1:21" ht="21" customHeight="1">
      <c r="A16" s="307" t="s">
        <v>252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214"/>
      <c r="N16" s="215"/>
      <c r="O16" s="215"/>
      <c r="P16" s="215"/>
      <c r="Q16" s="215"/>
      <c r="R16" s="215"/>
      <c r="S16" s="215"/>
      <c r="T16" s="215"/>
      <c r="U16" s="216"/>
    </row>
    <row r="17" spans="1:21" s="11" customFormat="1" ht="24.75" customHeight="1">
      <c r="A17" s="2">
        <v>1</v>
      </c>
      <c r="B17" s="77" t="s">
        <v>87</v>
      </c>
      <c r="C17" s="77" t="s">
        <v>88</v>
      </c>
      <c r="D17" s="77" t="s">
        <v>89</v>
      </c>
      <c r="E17" s="77" t="s">
        <v>90</v>
      </c>
      <c r="F17" s="77" t="s">
        <v>91</v>
      </c>
      <c r="G17" s="77">
        <v>6871</v>
      </c>
      <c r="H17" s="77">
        <v>1995</v>
      </c>
      <c r="I17" s="2"/>
      <c r="J17" s="2" t="s">
        <v>872</v>
      </c>
      <c r="K17" s="77" t="s">
        <v>92</v>
      </c>
      <c r="L17" s="209"/>
      <c r="M17" s="2">
        <v>1</v>
      </c>
      <c r="N17" s="2" t="s">
        <v>891</v>
      </c>
      <c r="O17" s="212" t="s">
        <v>93</v>
      </c>
      <c r="P17" s="252">
        <v>53400</v>
      </c>
      <c r="Q17" s="210" t="s">
        <v>94</v>
      </c>
      <c r="R17" s="210" t="s">
        <v>95</v>
      </c>
      <c r="S17" s="210" t="s">
        <v>94</v>
      </c>
      <c r="T17" s="210" t="s">
        <v>95</v>
      </c>
      <c r="U17" s="123" t="s">
        <v>799</v>
      </c>
    </row>
    <row r="18" spans="1:21" s="11" customFormat="1" ht="24.75" customHeight="1">
      <c r="A18" s="3">
        <v>2</v>
      </c>
      <c r="B18" s="52" t="s">
        <v>96</v>
      </c>
      <c r="C18" s="52" t="s">
        <v>97</v>
      </c>
      <c r="D18" s="52">
        <v>710117</v>
      </c>
      <c r="E18" s="52" t="s">
        <v>98</v>
      </c>
      <c r="F18" s="52" t="s">
        <v>91</v>
      </c>
      <c r="G18" s="52">
        <v>6540</v>
      </c>
      <c r="H18" s="52">
        <v>1991</v>
      </c>
      <c r="I18" s="3"/>
      <c r="J18" s="3"/>
      <c r="K18" s="52" t="s">
        <v>99</v>
      </c>
      <c r="L18" s="75"/>
      <c r="M18" s="3">
        <v>2</v>
      </c>
      <c r="N18" s="3" t="s">
        <v>892</v>
      </c>
      <c r="O18" s="211" t="s">
        <v>100</v>
      </c>
      <c r="P18" s="24">
        <v>7500</v>
      </c>
      <c r="Q18" s="52" t="s">
        <v>575</v>
      </c>
      <c r="R18" s="52" t="s">
        <v>713</v>
      </c>
      <c r="S18" s="52" t="s">
        <v>575</v>
      </c>
      <c r="T18" s="52" t="s">
        <v>713</v>
      </c>
      <c r="U18" s="123" t="s">
        <v>799</v>
      </c>
    </row>
    <row r="19" spans="1:21" s="11" customFormat="1" ht="24.75" customHeight="1">
      <c r="A19" s="3">
        <v>3</v>
      </c>
      <c r="B19" s="52" t="s">
        <v>96</v>
      </c>
      <c r="C19" s="52" t="s">
        <v>101</v>
      </c>
      <c r="D19" s="52" t="s">
        <v>102</v>
      </c>
      <c r="E19" s="52" t="s">
        <v>103</v>
      </c>
      <c r="F19" s="52" t="s">
        <v>91</v>
      </c>
      <c r="G19" s="52">
        <v>6540</v>
      </c>
      <c r="H19" s="52">
        <v>1991</v>
      </c>
      <c r="I19" s="3"/>
      <c r="J19" s="3"/>
      <c r="K19" s="52" t="s">
        <v>104</v>
      </c>
      <c r="L19" s="75"/>
      <c r="M19" s="3">
        <v>3</v>
      </c>
      <c r="N19" s="3" t="s">
        <v>892</v>
      </c>
      <c r="O19" s="211" t="s">
        <v>105</v>
      </c>
      <c r="P19" s="24">
        <v>2000</v>
      </c>
      <c r="Q19" s="52" t="s">
        <v>575</v>
      </c>
      <c r="R19" s="52" t="s">
        <v>713</v>
      </c>
      <c r="S19" s="52" t="s">
        <v>575</v>
      </c>
      <c r="T19" s="52" t="s">
        <v>106</v>
      </c>
      <c r="U19" s="123" t="s">
        <v>799</v>
      </c>
    </row>
    <row r="20" spans="1:21" s="11" customFormat="1" ht="24.75" customHeight="1">
      <c r="A20" s="3">
        <v>4</v>
      </c>
      <c r="B20" s="52" t="s">
        <v>107</v>
      </c>
      <c r="C20" s="52" t="s">
        <v>108</v>
      </c>
      <c r="D20" s="52" t="s">
        <v>109</v>
      </c>
      <c r="E20" s="52" t="s">
        <v>110</v>
      </c>
      <c r="F20" s="52" t="s">
        <v>91</v>
      </c>
      <c r="G20" s="52">
        <v>3972</v>
      </c>
      <c r="H20" s="52">
        <v>1993</v>
      </c>
      <c r="I20" s="3"/>
      <c r="J20" s="3" t="s">
        <v>873</v>
      </c>
      <c r="K20" s="52" t="s">
        <v>111</v>
      </c>
      <c r="L20" s="75"/>
      <c r="M20" s="3">
        <v>4</v>
      </c>
      <c r="N20" s="3" t="s">
        <v>893</v>
      </c>
      <c r="O20" s="211" t="s">
        <v>112</v>
      </c>
      <c r="P20" s="24">
        <v>52200</v>
      </c>
      <c r="Q20" s="52" t="s">
        <v>113</v>
      </c>
      <c r="R20" s="52" t="s">
        <v>114</v>
      </c>
      <c r="S20" s="52" t="s">
        <v>113</v>
      </c>
      <c r="T20" s="52" t="s">
        <v>115</v>
      </c>
      <c r="U20" s="123" t="s">
        <v>799</v>
      </c>
    </row>
    <row r="21" spans="1:21" s="11" customFormat="1" ht="24.75" customHeight="1">
      <c r="A21" s="3">
        <v>5</v>
      </c>
      <c r="B21" s="52" t="s">
        <v>87</v>
      </c>
      <c r="C21" s="52" t="s">
        <v>116</v>
      </c>
      <c r="D21" s="52" t="s">
        <v>117</v>
      </c>
      <c r="E21" s="52" t="s">
        <v>118</v>
      </c>
      <c r="F21" s="52" t="s">
        <v>91</v>
      </c>
      <c r="G21" s="52">
        <v>6871</v>
      </c>
      <c r="H21" s="52">
        <v>1996</v>
      </c>
      <c r="I21" s="3"/>
      <c r="J21" s="3" t="s">
        <v>874</v>
      </c>
      <c r="K21" s="52" t="s">
        <v>119</v>
      </c>
      <c r="L21" s="75"/>
      <c r="M21" s="3">
        <v>5</v>
      </c>
      <c r="N21" s="3" t="s">
        <v>891</v>
      </c>
      <c r="O21" s="211" t="s">
        <v>120</v>
      </c>
      <c r="P21" s="24">
        <v>65000</v>
      </c>
      <c r="Q21" s="52" t="s">
        <v>121</v>
      </c>
      <c r="R21" s="52" t="s">
        <v>122</v>
      </c>
      <c r="S21" s="52" t="s">
        <v>123</v>
      </c>
      <c r="T21" s="52" t="s">
        <v>122</v>
      </c>
      <c r="U21" s="123" t="s">
        <v>799</v>
      </c>
    </row>
    <row r="22" spans="1:21" s="11" customFormat="1" ht="24.75" customHeight="1">
      <c r="A22" s="3">
        <v>6</v>
      </c>
      <c r="B22" s="52" t="s">
        <v>124</v>
      </c>
      <c r="C22" s="52" t="s">
        <v>125</v>
      </c>
      <c r="D22" s="52">
        <v>586</v>
      </c>
      <c r="E22" s="52" t="s">
        <v>126</v>
      </c>
      <c r="F22" s="52" t="s">
        <v>91</v>
      </c>
      <c r="G22" s="52">
        <v>10350</v>
      </c>
      <c r="H22" s="52">
        <v>1988</v>
      </c>
      <c r="I22" s="3"/>
      <c r="J22" s="3" t="s">
        <v>875</v>
      </c>
      <c r="K22" s="52" t="s">
        <v>127</v>
      </c>
      <c r="L22" s="75"/>
      <c r="M22" s="3">
        <v>6</v>
      </c>
      <c r="N22" s="3" t="s">
        <v>894</v>
      </c>
      <c r="O22" s="211" t="s">
        <v>128</v>
      </c>
      <c r="P22" s="24">
        <v>3800</v>
      </c>
      <c r="Q22" s="52" t="s">
        <v>129</v>
      </c>
      <c r="R22" s="52" t="s">
        <v>130</v>
      </c>
      <c r="S22" s="52" t="s">
        <v>129</v>
      </c>
      <c r="T22" s="52" t="s">
        <v>130</v>
      </c>
      <c r="U22" s="123" t="s">
        <v>799</v>
      </c>
    </row>
    <row r="23" spans="1:21" s="11" customFormat="1" ht="24.75" customHeight="1">
      <c r="A23" s="3">
        <v>7</v>
      </c>
      <c r="B23" s="52" t="s">
        <v>107</v>
      </c>
      <c r="C23" s="52" t="s">
        <v>131</v>
      </c>
      <c r="D23" s="52" t="s">
        <v>132</v>
      </c>
      <c r="E23" s="52" t="s">
        <v>133</v>
      </c>
      <c r="F23" s="52" t="s">
        <v>91</v>
      </c>
      <c r="G23" s="52">
        <v>11967</v>
      </c>
      <c r="H23" s="52">
        <v>1992</v>
      </c>
      <c r="I23" s="3"/>
      <c r="J23" s="3" t="s">
        <v>876</v>
      </c>
      <c r="K23" s="52" t="s">
        <v>134</v>
      </c>
      <c r="L23" s="75"/>
      <c r="M23" s="3">
        <v>7</v>
      </c>
      <c r="N23" s="3" t="s">
        <v>895</v>
      </c>
      <c r="O23" s="211" t="s">
        <v>135</v>
      </c>
      <c r="P23" s="24">
        <v>33200</v>
      </c>
      <c r="Q23" s="52" t="s">
        <v>136</v>
      </c>
      <c r="R23" s="52" t="s">
        <v>137</v>
      </c>
      <c r="S23" s="52" t="s">
        <v>138</v>
      </c>
      <c r="T23" s="52" t="s">
        <v>137</v>
      </c>
      <c r="U23" s="123" t="s">
        <v>799</v>
      </c>
    </row>
    <row r="24" spans="1:21" s="11" customFormat="1" ht="24.75" customHeight="1">
      <c r="A24" s="3">
        <v>8</v>
      </c>
      <c r="B24" s="52" t="s">
        <v>107</v>
      </c>
      <c r="C24" s="52" t="s">
        <v>131</v>
      </c>
      <c r="D24" s="52" t="s">
        <v>139</v>
      </c>
      <c r="E24" s="52" t="s">
        <v>140</v>
      </c>
      <c r="F24" s="52" t="s">
        <v>91</v>
      </c>
      <c r="G24" s="52">
        <v>11967</v>
      </c>
      <c r="H24" s="52">
        <v>1992</v>
      </c>
      <c r="I24" s="3"/>
      <c r="J24" s="3" t="s">
        <v>877</v>
      </c>
      <c r="K24" s="52" t="s">
        <v>134</v>
      </c>
      <c r="L24" s="75"/>
      <c r="M24" s="3">
        <v>8</v>
      </c>
      <c r="N24" s="3" t="s">
        <v>895</v>
      </c>
      <c r="O24" s="211" t="s">
        <v>141</v>
      </c>
      <c r="P24" s="24">
        <v>33200</v>
      </c>
      <c r="Q24" s="52" t="s">
        <v>138</v>
      </c>
      <c r="R24" s="52" t="s">
        <v>137</v>
      </c>
      <c r="S24" s="52" t="s">
        <v>138</v>
      </c>
      <c r="T24" s="52" t="s">
        <v>137</v>
      </c>
      <c r="U24" s="123" t="s">
        <v>799</v>
      </c>
    </row>
    <row r="25" spans="1:21" s="11" customFormat="1" ht="24.75" customHeight="1">
      <c r="A25" s="3">
        <v>9</v>
      </c>
      <c r="B25" s="52" t="s">
        <v>142</v>
      </c>
      <c r="C25" s="52" t="s">
        <v>143</v>
      </c>
      <c r="D25" s="52" t="s">
        <v>144</v>
      </c>
      <c r="E25" s="52" t="s">
        <v>145</v>
      </c>
      <c r="F25" s="52" t="s">
        <v>146</v>
      </c>
      <c r="G25" s="52" t="s">
        <v>147</v>
      </c>
      <c r="H25" s="52">
        <v>2003</v>
      </c>
      <c r="I25" s="3"/>
      <c r="J25" s="3" t="s">
        <v>878</v>
      </c>
      <c r="K25" s="52" t="s">
        <v>148</v>
      </c>
      <c r="L25" s="75">
        <v>1300</v>
      </c>
      <c r="M25" s="3">
        <v>9</v>
      </c>
      <c r="N25" s="3" t="s">
        <v>896</v>
      </c>
      <c r="O25" s="211" t="s">
        <v>149</v>
      </c>
      <c r="P25" s="24">
        <v>14800</v>
      </c>
      <c r="Q25" s="52" t="s">
        <v>150</v>
      </c>
      <c r="R25" s="52" t="s">
        <v>151</v>
      </c>
      <c r="S25" s="52" t="s">
        <v>150</v>
      </c>
      <c r="T25" s="52" t="s">
        <v>152</v>
      </c>
      <c r="U25" s="123" t="s">
        <v>799</v>
      </c>
    </row>
    <row r="26" spans="1:21" s="11" customFormat="1" ht="24.75" customHeight="1">
      <c r="A26" s="3">
        <v>10</v>
      </c>
      <c r="B26" s="52" t="s">
        <v>153</v>
      </c>
      <c r="C26" s="52" t="s">
        <v>154</v>
      </c>
      <c r="D26" s="52" t="s">
        <v>155</v>
      </c>
      <c r="E26" s="52" t="s">
        <v>156</v>
      </c>
      <c r="F26" s="52" t="s">
        <v>157</v>
      </c>
      <c r="G26" s="52">
        <v>2874</v>
      </c>
      <c r="H26" s="52">
        <v>1997</v>
      </c>
      <c r="I26" s="3"/>
      <c r="J26" s="3" t="s">
        <v>879</v>
      </c>
      <c r="K26" s="52" t="s">
        <v>158</v>
      </c>
      <c r="L26" s="75"/>
      <c r="M26" s="3">
        <v>10</v>
      </c>
      <c r="N26" s="3" t="s">
        <v>897</v>
      </c>
      <c r="O26" s="211" t="s">
        <v>167</v>
      </c>
      <c r="P26" s="24">
        <v>43700</v>
      </c>
      <c r="Q26" s="52" t="s">
        <v>168</v>
      </c>
      <c r="R26" s="52" t="s">
        <v>169</v>
      </c>
      <c r="S26" s="52" t="s">
        <v>170</v>
      </c>
      <c r="T26" s="52" t="s">
        <v>171</v>
      </c>
      <c r="U26" s="123" t="s">
        <v>799</v>
      </c>
    </row>
    <row r="27" spans="1:21" s="11" customFormat="1" ht="24.75" customHeight="1">
      <c r="A27" s="3">
        <v>11</v>
      </c>
      <c r="B27" s="52" t="s">
        <v>172</v>
      </c>
      <c r="C27" s="52" t="s">
        <v>173</v>
      </c>
      <c r="D27" s="52">
        <v>629836</v>
      </c>
      <c r="E27" s="52" t="s">
        <v>174</v>
      </c>
      <c r="F27" s="52" t="s">
        <v>175</v>
      </c>
      <c r="G27" s="52">
        <v>2502</v>
      </c>
      <c r="H27" s="52">
        <v>1988</v>
      </c>
      <c r="I27" s="3"/>
      <c r="J27" s="3" t="s">
        <v>880</v>
      </c>
      <c r="K27" s="52" t="s">
        <v>176</v>
      </c>
      <c r="L27" s="75"/>
      <c r="M27" s="3">
        <v>11</v>
      </c>
      <c r="N27" s="3" t="s">
        <v>898</v>
      </c>
      <c r="O27" s="211" t="s">
        <v>177</v>
      </c>
      <c r="P27" s="24">
        <v>6500</v>
      </c>
      <c r="Q27" s="52" t="s">
        <v>575</v>
      </c>
      <c r="R27" s="52" t="s">
        <v>713</v>
      </c>
      <c r="S27" s="52" t="s">
        <v>575</v>
      </c>
      <c r="T27" s="52" t="s">
        <v>106</v>
      </c>
      <c r="U27" s="123" t="s">
        <v>799</v>
      </c>
    </row>
    <row r="28" spans="1:21" s="11" customFormat="1" ht="24.75" customHeight="1">
      <c r="A28" s="3">
        <v>12</v>
      </c>
      <c r="B28" s="52" t="s">
        <v>172</v>
      </c>
      <c r="C28" s="52">
        <v>3512</v>
      </c>
      <c r="D28" s="52">
        <v>76597</v>
      </c>
      <c r="E28" s="52" t="s">
        <v>178</v>
      </c>
      <c r="F28" s="52" t="s">
        <v>175</v>
      </c>
      <c r="G28" s="52">
        <v>3120</v>
      </c>
      <c r="H28" s="52">
        <v>1984</v>
      </c>
      <c r="I28" s="3"/>
      <c r="J28" s="3" t="s">
        <v>881</v>
      </c>
      <c r="K28" s="52" t="s">
        <v>176</v>
      </c>
      <c r="L28" s="75"/>
      <c r="M28" s="3">
        <v>12</v>
      </c>
      <c r="N28" s="3" t="s">
        <v>899</v>
      </c>
      <c r="O28" s="211" t="s">
        <v>179</v>
      </c>
      <c r="P28" s="24">
        <v>6100</v>
      </c>
      <c r="Q28" s="52" t="s">
        <v>703</v>
      </c>
      <c r="R28" s="52" t="s">
        <v>713</v>
      </c>
      <c r="S28" s="52" t="s">
        <v>703</v>
      </c>
      <c r="T28" s="52" t="s">
        <v>713</v>
      </c>
      <c r="U28" s="123" t="s">
        <v>799</v>
      </c>
    </row>
    <row r="29" spans="1:21" s="11" customFormat="1" ht="24.75" customHeight="1">
      <c r="A29" s="3">
        <v>13</v>
      </c>
      <c r="B29" s="52" t="s">
        <v>172</v>
      </c>
      <c r="C29" s="52" t="s">
        <v>180</v>
      </c>
      <c r="D29" s="52">
        <v>495598</v>
      </c>
      <c r="E29" s="52" t="s">
        <v>181</v>
      </c>
      <c r="F29" s="52" t="s">
        <v>175</v>
      </c>
      <c r="G29" s="52">
        <v>3120</v>
      </c>
      <c r="H29" s="52">
        <v>1984</v>
      </c>
      <c r="I29" s="3"/>
      <c r="J29" s="3" t="s">
        <v>882</v>
      </c>
      <c r="K29" s="52" t="s">
        <v>176</v>
      </c>
      <c r="L29" s="75"/>
      <c r="M29" s="3">
        <v>13</v>
      </c>
      <c r="N29" s="3" t="s">
        <v>900</v>
      </c>
      <c r="O29" s="211">
        <v>531</v>
      </c>
      <c r="P29" s="24">
        <v>4800</v>
      </c>
      <c r="Q29" s="52" t="s">
        <v>575</v>
      </c>
      <c r="R29" s="52" t="s">
        <v>713</v>
      </c>
      <c r="S29" s="52" t="s">
        <v>703</v>
      </c>
      <c r="T29" s="52" t="s">
        <v>713</v>
      </c>
      <c r="U29" s="123" t="s">
        <v>799</v>
      </c>
    </row>
    <row r="30" spans="1:21" s="11" customFormat="1" ht="24.75" customHeight="1">
      <c r="A30" s="3">
        <v>14</v>
      </c>
      <c r="B30" s="52" t="s">
        <v>182</v>
      </c>
      <c r="C30" s="52"/>
      <c r="D30" s="52"/>
      <c r="E30" s="52"/>
      <c r="F30" s="52" t="s">
        <v>183</v>
      </c>
      <c r="G30" s="52"/>
      <c r="H30" s="52">
        <v>1976</v>
      </c>
      <c r="I30" s="3"/>
      <c r="J30" s="3"/>
      <c r="K30" s="52" t="s">
        <v>176</v>
      </c>
      <c r="L30" s="75"/>
      <c r="M30" s="3">
        <v>14</v>
      </c>
      <c r="N30" s="3"/>
      <c r="O30" s="211" t="s">
        <v>184</v>
      </c>
      <c r="P30" s="24"/>
      <c r="Q30" s="52" t="s">
        <v>575</v>
      </c>
      <c r="R30" s="52" t="s">
        <v>713</v>
      </c>
      <c r="S30" s="52" t="s">
        <v>799</v>
      </c>
      <c r="T30" s="52" t="s">
        <v>799</v>
      </c>
      <c r="U30" s="123" t="s">
        <v>799</v>
      </c>
    </row>
    <row r="31" spans="1:21" s="11" customFormat="1" ht="24.75" customHeight="1">
      <c r="A31" s="3">
        <v>15</v>
      </c>
      <c r="B31" s="52" t="s">
        <v>185</v>
      </c>
      <c r="C31" s="52"/>
      <c r="D31" s="52" t="s">
        <v>186</v>
      </c>
      <c r="E31" s="52" t="s">
        <v>187</v>
      </c>
      <c r="F31" s="52" t="s">
        <v>188</v>
      </c>
      <c r="G31" s="52"/>
      <c r="H31" s="52">
        <v>1989</v>
      </c>
      <c r="I31" s="3"/>
      <c r="J31" s="3" t="s">
        <v>883</v>
      </c>
      <c r="K31" s="52"/>
      <c r="L31" s="75"/>
      <c r="M31" s="3">
        <v>15</v>
      </c>
      <c r="N31" s="3" t="s">
        <v>901</v>
      </c>
      <c r="O31" s="211"/>
      <c r="P31" s="24"/>
      <c r="Q31" s="52" t="s">
        <v>189</v>
      </c>
      <c r="R31" s="52" t="s">
        <v>190</v>
      </c>
      <c r="S31" s="52" t="s">
        <v>799</v>
      </c>
      <c r="T31" s="52" t="s">
        <v>799</v>
      </c>
      <c r="U31" s="123" t="s">
        <v>799</v>
      </c>
    </row>
    <row r="32" spans="1:21" s="11" customFormat="1" ht="24.75" customHeight="1">
      <c r="A32" s="3">
        <v>16</v>
      </c>
      <c r="B32" s="52" t="s">
        <v>191</v>
      </c>
      <c r="C32" s="52" t="s">
        <v>192</v>
      </c>
      <c r="D32" s="52">
        <v>916001603</v>
      </c>
      <c r="E32" s="52" t="s">
        <v>193</v>
      </c>
      <c r="F32" s="52" t="s">
        <v>194</v>
      </c>
      <c r="G32" s="52"/>
      <c r="H32" s="52">
        <v>1980</v>
      </c>
      <c r="I32" s="2"/>
      <c r="J32" s="2" t="s">
        <v>877</v>
      </c>
      <c r="K32" s="52"/>
      <c r="L32" s="75"/>
      <c r="M32" s="3">
        <v>16</v>
      </c>
      <c r="N32" s="2" t="s">
        <v>902</v>
      </c>
      <c r="O32" s="212"/>
      <c r="P32" s="252"/>
      <c r="Q32" s="52" t="s">
        <v>195</v>
      </c>
      <c r="R32" s="52" t="s">
        <v>196</v>
      </c>
      <c r="S32" s="52" t="s">
        <v>799</v>
      </c>
      <c r="T32" s="52" t="s">
        <v>799</v>
      </c>
      <c r="U32" s="123" t="s">
        <v>799</v>
      </c>
    </row>
    <row r="33" spans="1:21" s="11" customFormat="1" ht="24.75" customHeight="1">
      <c r="A33" s="3">
        <v>17</v>
      </c>
      <c r="B33" s="52" t="s">
        <v>87</v>
      </c>
      <c r="C33" s="52" t="s">
        <v>197</v>
      </c>
      <c r="D33" s="52" t="s">
        <v>198</v>
      </c>
      <c r="E33" s="52" t="s">
        <v>199</v>
      </c>
      <c r="F33" s="52" t="s">
        <v>91</v>
      </c>
      <c r="G33" s="52">
        <v>11967</v>
      </c>
      <c r="H33" s="52">
        <v>1997</v>
      </c>
      <c r="I33" s="3"/>
      <c r="J33" s="3" t="s">
        <v>884</v>
      </c>
      <c r="K33" s="52" t="s">
        <v>200</v>
      </c>
      <c r="L33" s="75"/>
      <c r="M33" s="3">
        <v>17</v>
      </c>
      <c r="N33" s="3" t="s">
        <v>891</v>
      </c>
      <c r="O33" s="211" t="s">
        <v>201</v>
      </c>
      <c r="P33" s="24">
        <v>115600</v>
      </c>
      <c r="Q33" s="52" t="s">
        <v>113</v>
      </c>
      <c r="R33" s="52" t="s">
        <v>115</v>
      </c>
      <c r="S33" s="52" t="s">
        <v>202</v>
      </c>
      <c r="T33" s="52" t="s">
        <v>115</v>
      </c>
      <c r="U33" s="123" t="s">
        <v>799</v>
      </c>
    </row>
    <row r="34" spans="1:21" s="11" customFormat="1" ht="24.75" customHeight="1">
      <c r="A34" s="3">
        <v>18</v>
      </c>
      <c r="B34" s="52" t="s">
        <v>107</v>
      </c>
      <c r="C34" s="52" t="s">
        <v>203</v>
      </c>
      <c r="D34" s="52" t="s">
        <v>204</v>
      </c>
      <c r="E34" s="52" t="s">
        <v>205</v>
      </c>
      <c r="F34" s="52" t="s">
        <v>206</v>
      </c>
      <c r="G34" s="52">
        <v>2151</v>
      </c>
      <c r="H34" s="52">
        <v>2003</v>
      </c>
      <c r="I34" s="3"/>
      <c r="J34" s="3" t="s">
        <v>885</v>
      </c>
      <c r="K34" s="52" t="s">
        <v>148</v>
      </c>
      <c r="L34" s="75"/>
      <c r="M34" s="3">
        <v>18</v>
      </c>
      <c r="N34" s="3" t="s">
        <v>903</v>
      </c>
      <c r="O34" s="211" t="s">
        <v>207</v>
      </c>
      <c r="P34" s="24">
        <v>19600</v>
      </c>
      <c r="Q34" s="52" t="s">
        <v>208</v>
      </c>
      <c r="R34" s="52" t="s">
        <v>209</v>
      </c>
      <c r="S34" s="52" t="s">
        <v>210</v>
      </c>
      <c r="T34" s="52" t="s">
        <v>209</v>
      </c>
      <c r="U34" s="123" t="s">
        <v>799</v>
      </c>
    </row>
    <row r="35" spans="1:21" s="11" customFormat="1" ht="24.75" customHeight="1">
      <c r="A35" s="3">
        <v>19</v>
      </c>
      <c r="B35" s="52" t="s">
        <v>211</v>
      </c>
      <c r="C35" s="52" t="s">
        <v>212</v>
      </c>
      <c r="D35" s="52" t="s">
        <v>213</v>
      </c>
      <c r="E35" s="52" t="s">
        <v>214</v>
      </c>
      <c r="F35" s="52" t="s">
        <v>194</v>
      </c>
      <c r="G35" s="52"/>
      <c r="H35" s="52">
        <v>2007</v>
      </c>
      <c r="I35" s="3"/>
      <c r="J35" s="3" t="s">
        <v>886</v>
      </c>
      <c r="K35" s="52"/>
      <c r="L35" s="75"/>
      <c r="M35" s="3">
        <v>19</v>
      </c>
      <c r="N35" s="3" t="s">
        <v>904</v>
      </c>
      <c r="O35" s="211"/>
      <c r="P35" s="24">
        <v>11700</v>
      </c>
      <c r="Q35" s="52" t="s">
        <v>129</v>
      </c>
      <c r="R35" s="52" t="s">
        <v>130</v>
      </c>
      <c r="S35" s="52" t="s">
        <v>129</v>
      </c>
      <c r="T35" s="52" t="s">
        <v>215</v>
      </c>
      <c r="U35" s="123" t="s">
        <v>799</v>
      </c>
    </row>
    <row r="36" spans="1:21" s="11" customFormat="1" ht="24.75" customHeight="1">
      <c r="A36" s="3">
        <v>20</v>
      </c>
      <c r="B36" s="52" t="s">
        <v>216</v>
      </c>
      <c r="C36" s="52">
        <v>820</v>
      </c>
      <c r="D36" s="52" t="s">
        <v>217</v>
      </c>
      <c r="E36" s="52"/>
      <c r="F36" s="52" t="s">
        <v>218</v>
      </c>
      <c r="G36" s="52"/>
      <c r="H36" s="52">
        <v>2008</v>
      </c>
      <c r="I36" s="3"/>
      <c r="J36" s="3"/>
      <c r="K36" s="52"/>
      <c r="L36" s="75"/>
      <c r="M36" s="3">
        <v>20</v>
      </c>
      <c r="N36" s="3"/>
      <c r="O36" s="211" t="s">
        <v>219</v>
      </c>
      <c r="P36" s="24">
        <v>89100</v>
      </c>
      <c r="Q36" s="52" t="s">
        <v>220</v>
      </c>
      <c r="R36" s="52" t="s">
        <v>221</v>
      </c>
      <c r="S36" s="52" t="s">
        <v>222</v>
      </c>
      <c r="T36" s="52" t="s">
        <v>221</v>
      </c>
      <c r="U36" s="123" t="s">
        <v>799</v>
      </c>
    </row>
    <row r="37" spans="1:21" s="11" customFormat="1" ht="24.75" customHeight="1">
      <c r="A37" s="3">
        <v>21</v>
      </c>
      <c r="B37" s="52" t="s">
        <v>223</v>
      </c>
      <c r="C37" s="52" t="s">
        <v>224</v>
      </c>
      <c r="D37" s="52" t="s">
        <v>225</v>
      </c>
      <c r="E37" s="52" t="s">
        <v>226</v>
      </c>
      <c r="F37" s="52" t="s">
        <v>227</v>
      </c>
      <c r="G37" s="52">
        <v>1488</v>
      </c>
      <c r="H37" s="52">
        <v>1999</v>
      </c>
      <c r="I37" s="3"/>
      <c r="J37" s="3" t="s">
        <v>887</v>
      </c>
      <c r="K37" s="52" t="s">
        <v>228</v>
      </c>
      <c r="L37" s="75"/>
      <c r="M37" s="3">
        <v>21</v>
      </c>
      <c r="N37" s="3" t="s">
        <v>905</v>
      </c>
      <c r="O37" s="211" t="s">
        <v>229</v>
      </c>
      <c r="P37" s="24">
        <v>4300</v>
      </c>
      <c r="Q37" s="52" t="s">
        <v>170</v>
      </c>
      <c r="R37" s="52" t="s">
        <v>169</v>
      </c>
      <c r="S37" s="52" t="s">
        <v>170</v>
      </c>
      <c r="T37" s="52" t="s">
        <v>169</v>
      </c>
      <c r="U37" s="123" t="s">
        <v>799</v>
      </c>
    </row>
    <row r="38" spans="1:21" s="11" customFormat="1" ht="24.75" customHeight="1">
      <c r="A38" s="3">
        <v>22</v>
      </c>
      <c r="B38" s="52" t="s">
        <v>230</v>
      </c>
      <c r="C38" s="52" t="s">
        <v>231</v>
      </c>
      <c r="D38" s="52" t="s">
        <v>232</v>
      </c>
      <c r="E38" s="52" t="s">
        <v>233</v>
      </c>
      <c r="F38" s="52" t="s">
        <v>227</v>
      </c>
      <c r="G38" s="52">
        <v>1896</v>
      </c>
      <c r="H38" s="52">
        <v>2008</v>
      </c>
      <c r="I38" s="3"/>
      <c r="J38" s="3" t="s">
        <v>888</v>
      </c>
      <c r="K38" s="52" t="s">
        <v>228</v>
      </c>
      <c r="L38" s="75">
        <v>541</v>
      </c>
      <c r="M38" s="3">
        <v>22</v>
      </c>
      <c r="N38" s="3" t="s">
        <v>906</v>
      </c>
      <c r="O38" s="211" t="s">
        <v>234</v>
      </c>
      <c r="P38" s="24">
        <v>28100</v>
      </c>
      <c r="Q38" s="52" t="s">
        <v>235</v>
      </c>
      <c r="R38" s="52" t="s">
        <v>236</v>
      </c>
      <c r="S38" s="52" t="s">
        <v>237</v>
      </c>
      <c r="T38" s="52" t="s">
        <v>238</v>
      </c>
      <c r="U38" s="123" t="s">
        <v>799</v>
      </c>
    </row>
    <row r="39" spans="1:21" s="11" customFormat="1" ht="24.75" customHeight="1">
      <c r="A39" s="3">
        <v>23</v>
      </c>
      <c r="B39" s="52" t="s">
        <v>239</v>
      </c>
      <c r="C39" s="52" t="s">
        <v>131</v>
      </c>
      <c r="D39" s="52" t="s">
        <v>240</v>
      </c>
      <c r="E39" s="52" t="s">
        <v>241</v>
      </c>
      <c r="F39" s="52" t="s">
        <v>242</v>
      </c>
      <c r="G39" s="52">
        <v>11967</v>
      </c>
      <c r="H39" s="52">
        <v>1991</v>
      </c>
      <c r="I39" s="3"/>
      <c r="J39" s="3" t="s">
        <v>889</v>
      </c>
      <c r="K39" s="52" t="s">
        <v>243</v>
      </c>
      <c r="L39" s="52"/>
      <c r="M39" s="3">
        <v>23</v>
      </c>
      <c r="N39" s="3" t="s">
        <v>891</v>
      </c>
      <c r="O39" s="211" t="s">
        <v>244</v>
      </c>
      <c r="P39" s="24">
        <v>25600</v>
      </c>
      <c r="Q39" s="52" t="s">
        <v>123</v>
      </c>
      <c r="R39" s="52" t="s">
        <v>245</v>
      </c>
      <c r="S39" s="52" t="s">
        <v>123</v>
      </c>
      <c r="T39" s="52" t="s">
        <v>245</v>
      </c>
      <c r="U39" s="123" t="s">
        <v>799</v>
      </c>
    </row>
    <row r="40" spans="1:21" s="11" customFormat="1" ht="24.75" customHeight="1">
      <c r="A40" s="3">
        <v>24</v>
      </c>
      <c r="B40" s="52" t="s">
        <v>239</v>
      </c>
      <c r="C40" s="3" t="s">
        <v>131</v>
      </c>
      <c r="D40" s="3" t="s">
        <v>246</v>
      </c>
      <c r="E40" s="3" t="s">
        <v>247</v>
      </c>
      <c r="F40" s="52" t="s">
        <v>242</v>
      </c>
      <c r="G40" s="52">
        <v>11967</v>
      </c>
      <c r="H40" s="3">
        <v>1998</v>
      </c>
      <c r="I40" s="3"/>
      <c r="J40" s="3" t="s">
        <v>875</v>
      </c>
      <c r="K40" s="3"/>
      <c r="L40" s="89"/>
      <c r="M40" s="3">
        <v>24</v>
      </c>
      <c r="N40" s="3" t="s">
        <v>907</v>
      </c>
      <c r="O40" s="211" t="s">
        <v>248</v>
      </c>
      <c r="P40" s="24">
        <v>62300</v>
      </c>
      <c r="Q40" s="3" t="s">
        <v>249</v>
      </c>
      <c r="R40" s="3" t="s">
        <v>250</v>
      </c>
      <c r="S40" s="3" t="s">
        <v>249</v>
      </c>
      <c r="T40" s="3" t="s">
        <v>250</v>
      </c>
      <c r="U40" s="123" t="s">
        <v>799</v>
      </c>
    </row>
    <row r="41" spans="1:21" s="11" customFormat="1" ht="24.75" customHeight="1">
      <c r="A41" s="3">
        <v>25</v>
      </c>
      <c r="B41" s="3" t="s">
        <v>254</v>
      </c>
      <c r="C41" s="3" t="s">
        <v>255</v>
      </c>
      <c r="D41" s="3" t="s">
        <v>256</v>
      </c>
      <c r="E41" s="3" t="s">
        <v>257</v>
      </c>
      <c r="F41" s="52" t="s">
        <v>175</v>
      </c>
      <c r="G41" s="3"/>
      <c r="H41" s="3"/>
      <c r="I41" s="3" t="s">
        <v>258</v>
      </c>
      <c r="J41" s="3" t="s">
        <v>890</v>
      </c>
      <c r="K41" s="3">
        <v>2</v>
      </c>
      <c r="L41" s="89"/>
      <c r="M41" s="3">
        <v>25</v>
      </c>
      <c r="N41" s="3">
        <v>7200</v>
      </c>
      <c r="O41" s="211">
        <v>55</v>
      </c>
      <c r="P41" s="24">
        <v>190400</v>
      </c>
      <c r="Q41" s="3" t="s">
        <v>259</v>
      </c>
      <c r="R41" s="3" t="s">
        <v>260</v>
      </c>
      <c r="S41" s="3" t="s">
        <v>259</v>
      </c>
      <c r="T41" s="3" t="s">
        <v>260</v>
      </c>
      <c r="U41" s="123" t="s">
        <v>799</v>
      </c>
    </row>
    <row r="42" spans="1:21" s="11" customFormat="1" ht="24.75" customHeight="1">
      <c r="A42" s="3">
        <v>26</v>
      </c>
      <c r="B42" s="3" t="s">
        <v>261</v>
      </c>
      <c r="C42" s="3" t="s">
        <v>262</v>
      </c>
      <c r="D42" s="3" t="s">
        <v>263</v>
      </c>
      <c r="E42" s="3" t="s">
        <v>264</v>
      </c>
      <c r="F42" s="3" t="s">
        <v>157</v>
      </c>
      <c r="G42" s="3">
        <v>2776</v>
      </c>
      <c r="H42" s="3">
        <v>2004</v>
      </c>
      <c r="I42" s="3"/>
      <c r="J42" s="3"/>
      <c r="K42" s="3">
        <v>2</v>
      </c>
      <c r="L42" s="89"/>
      <c r="M42" s="3">
        <v>26</v>
      </c>
      <c r="N42" s="3"/>
      <c r="O42" s="211" t="s">
        <v>265</v>
      </c>
      <c r="P42" s="24">
        <v>41800</v>
      </c>
      <c r="Q42" s="3" t="s">
        <v>266</v>
      </c>
      <c r="R42" s="3" t="s">
        <v>267</v>
      </c>
      <c r="S42" s="3" t="s">
        <v>266</v>
      </c>
      <c r="T42" s="3" t="s">
        <v>267</v>
      </c>
      <c r="U42" s="123" t="s">
        <v>799</v>
      </c>
    </row>
    <row r="43" spans="1:21" s="11" customFormat="1" ht="24.75" customHeight="1">
      <c r="A43" s="3">
        <v>27</v>
      </c>
      <c r="B43" s="3" t="s">
        <v>651</v>
      </c>
      <c r="C43" s="3" t="s">
        <v>652</v>
      </c>
      <c r="D43" s="3" t="s">
        <v>653</v>
      </c>
      <c r="E43" s="3" t="s">
        <v>654</v>
      </c>
      <c r="F43" s="3" t="s">
        <v>242</v>
      </c>
      <c r="G43" s="253">
        <v>11967</v>
      </c>
      <c r="H43" s="3">
        <v>1999</v>
      </c>
      <c r="I43" s="3"/>
      <c r="J43" s="3"/>
      <c r="K43" s="3"/>
      <c r="L43" s="3"/>
      <c r="M43" s="3">
        <v>27</v>
      </c>
      <c r="N43" s="3"/>
      <c r="O43" s="211"/>
      <c r="P43" s="24">
        <v>81800</v>
      </c>
      <c r="Q43" s="3" t="s">
        <v>655</v>
      </c>
      <c r="R43" s="3" t="s">
        <v>656</v>
      </c>
      <c r="S43" s="3" t="s">
        <v>655</v>
      </c>
      <c r="T43" s="3" t="s">
        <v>656</v>
      </c>
      <c r="U43" s="123" t="s">
        <v>799</v>
      </c>
    </row>
    <row r="46" spans="14:15" ht="12.75">
      <c r="N46" s="114"/>
      <c r="O46" s="114"/>
    </row>
  </sheetData>
  <sheetProtection/>
  <mergeCells count="24">
    <mergeCell ref="U3:U5"/>
    <mergeCell ref="M2:U2"/>
    <mergeCell ref="N3:N5"/>
    <mergeCell ref="O3:O5"/>
    <mergeCell ref="P3:P5"/>
    <mergeCell ref="Q3:R4"/>
    <mergeCell ref="S3:T4"/>
    <mergeCell ref="M3:M5"/>
    <mergeCell ref="A16:L16"/>
    <mergeCell ref="H3:H5"/>
    <mergeCell ref="I3:I5"/>
    <mergeCell ref="A3:A5"/>
    <mergeCell ref="B3:B5"/>
    <mergeCell ref="C3:C5"/>
    <mergeCell ref="F3:F5"/>
    <mergeCell ref="D3:D5"/>
    <mergeCell ref="E3:E5"/>
    <mergeCell ref="A6:L6"/>
    <mergeCell ref="I1:J1"/>
    <mergeCell ref="G3:G5"/>
    <mergeCell ref="A2:L2"/>
    <mergeCell ref="J3:J5"/>
    <mergeCell ref="K3:K5"/>
    <mergeCell ref="L3:L5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scale="4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="60" zoomScalePageLayoutView="0" workbookViewId="0" topLeftCell="A49">
      <selection activeCell="I11" sqref="I11"/>
    </sheetView>
  </sheetViews>
  <sheetFormatPr defaultColWidth="9.140625" defaultRowHeight="12.75"/>
  <cols>
    <col min="1" max="1" width="9.140625" style="10" customWidth="1"/>
    <col min="2" max="2" width="10.00390625" style="171" customWidth="1"/>
    <col min="3" max="3" width="23.7109375" style="169" customWidth="1"/>
    <col min="4" max="4" width="33.140625" style="170" customWidth="1"/>
    <col min="5" max="5" width="40.421875" style="17" customWidth="1"/>
    <col min="6" max="6" width="9.140625" style="10" customWidth="1"/>
    <col min="7" max="7" width="12.28125" style="10" customWidth="1"/>
    <col min="8" max="16384" width="9.140625" style="10" customWidth="1"/>
  </cols>
  <sheetData>
    <row r="1" spans="1:2" ht="21" customHeight="1">
      <c r="A1" s="286" t="s">
        <v>45</v>
      </c>
      <c r="B1" s="197"/>
    </row>
    <row r="3" spans="1:9" s="4" customFormat="1" ht="37.5" customHeight="1">
      <c r="A3" s="362" t="s">
        <v>49</v>
      </c>
      <c r="B3" s="362"/>
      <c r="C3" s="362"/>
      <c r="D3" s="362"/>
      <c r="E3" s="362"/>
      <c r="F3" s="107"/>
      <c r="G3" s="107"/>
      <c r="H3" s="107"/>
      <c r="I3" s="107"/>
    </row>
    <row r="4" spans="1:9" s="4" customFormat="1" ht="57" customHeight="1">
      <c r="A4" s="117" t="s">
        <v>817</v>
      </c>
      <c r="B4" s="117" t="s">
        <v>818</v>
      </c>
      <c r="C4" s="134" t="s">
        <v>819</v>
      </c>
      <c r="D4" s="134" t="s">
        <v>820</v>
      </c>
      <c r="E4" s="117" t="s">
        <v>821</v>
      </c>
      <c r="F4" s="107"/>
      <c r="G4" s="107"/>
      <c r="H4" s="107"/>
      <c r="I4" s="107"/>
    </row>
    <row r="5" spans="1:9" s="4" customFormat="1" ht="24.75" customHeight="1">
      <c r="A5" s="361">
        <v>2011</v>
      </c>
      <c r="B5" s="361">
        <v>7</v>
      </c>
      <c r="C5" s="264">
        <v>21010.96</v>
      </c>
      <c r="D5" s="211" t="s">
        <v>824</v>
      </c>
      <c r="E5" s="240" t="s">
        <v>83</v>
      </c>
      <c r="F5" s="107"/>
      <c r="G5" s="107"/>
      <c r="H5" s="107"/>
      <c r="I5" s="107"/>
    </row>
    <row r="6" spans="1:9" s="4" customFormat="1" ht="45" customHeight="1">
      <c r="A6" s="361"/>
      <c r="B6" s="361"/>
      <c r="C6" s="266">
        <v>338.49</v>
      </c>
      <c r="D6" s="26" t="s">
        <v>831</v>
      </c>
      <c r="E6" s="267" t="s">
        <v>80</v>
      </c>
      <c r="F6" s="107"/>
      <c r="G6" s="107"/>
      <c r="H6" s="107"/>
      <c r="I6" s="107"/>
    </row>
    <row r="7" spans="1:9" s="4" customFormat="1" ht="41.25" customHeight="1">
      <c r="A7" s="361"/>
      <c r="B7" s="361"/>
      <c r="C7" s="266">
        <v>595.01</v>
      </c>
      <c r="D7" s="26" t="s">
        <v>831</v>
      </c>
      <c r="E7" s="267" t="s">
        <v>81</v>
      </c>
      <c r="F7" s="107"/>
      <c r="G7" s="107"/>
      <c r="H7" s="107"/>
      <c r="I7" s="107"/>
    </row>
    <row r="8" spans="1:9" s="4" customFormat="1" ht="51" customHeight="1">
      <c r="A8" s="361"/>
      <c r="B8" s="361"/>
      <c r="C8" s="266">
        <v>241.77</v>
      </c>
      <c r="D8" s="26" t="s">
        <v>831</v>
      </c>
      <c r="E8" s="267" t="s">
        <v>82</v>
      </c>
      <c r="F8" s="107"/>
      <c r="G8" s="107"/>
      <c r="H8" s="107"/>
      <c r="I8" s="107"/>
    </row>
    <row r="9" spans="1:9" s="196" customFormat="1" ht="25.5" customHeight="1">
      <c r="A9" s="361"/>
      <c r="B9" s="361"/>
      <c r="C9" s="262">
        <v>3310.42</v>
      </c>
      <c r="D9" s="211" t="s">
        <v>828</v>
      </c>
      <c r="E9" s="263" t="s">
        <v>823</v>
      </c>
      <c r="F9" s="195"/>
      <c r="G9" s="195"/>
      <c r="H9" s="195"/>
      <c r="I9" s="195"/>
    </row>
    <row r="10" spans="1:9" s="196" customFormat="1" ht="60" customHeight="1">
      <c r="A10" s="361"/>
      <c r="B10" s="361"/>
      <c r="C10" s="264">
        <v>209.98</v>
      </c>
      <c r="D10" s="211" t="s">
        <v>824</v>
      </c>
      <c r="E10" s="268" t="s">
        <v>825</v>
      </c>
      <c r="F10" s="195"/>
      <c r="G10" s="195"/>
      <c r="H10" s="195"/>
      <c r="I10" s="195"/>
    </row>
    <row r="11" spans="1:9" s="196" customFormat="1" ht="25.5" customHeight="1">
      <c r="A11" s="361"/>
      <c r="B11" s="361"/>
      <c r="C11" s="264">
        <v>2811.79</v>
      </c>
      <c r="D11" s="211" t="s">
        <v>826</v>
      </c>
      <c r="E11" s="268" t="s">
        <v>827</v>
      </c>
      <c r="F11" s="195"/>
      <c r="G11" s="195"/>
      <c r="H11" s="195"/>
      <c r="I11" s="195"/>
    </row>
    <row r="12" spans="1:9" s="194" customFormat="1" ht="28.5" customHeight="1">
      <c r="A12" s="361">
        <v>2012</v>
      </c>
      <c r="B12" s="361">
        <v>17</v>
      </c>
      <c r="C12" s="262">
        <v>943.91</v>
      </c>
      <c r="D12" s="264" t="s">
        <v>834</v>
      </c>
      <c r="E12" s="263" t="s">
        <v>397</v>
      </c>
      <c r="F12" s="193"/>
      <c r="G12" s="193"/>
      <c r="H12" s="193"/>
      <c r="I12" s="193"/>
    </row>
    <row r="13" spans="1:9" s="196" customFormat="1" ht="28.5" customHeight="1">
      <c r="A13" s="361"/>
      <c r="B13" s="361"/>
      <c r="C13" s="264">
        <v>4450.76</v>
      </c>
      <c r="D13" s="211" t="s">
        <v>829</v>
      </c>
      <c r="E13" s="268" t="s">
        <v>830</v>
      </c>
      <c r="F13" s="195"/>
      <c r="G13" s="195"/>
      <c r="H13" s="195"/>
      <c r="I13" s="195"/>
    </row>
    <row r="14" spans="1:9" s="196" customFormat="1" ht="28.5" customHeight="1">
      <c r="A14" s="361"/>
      <c r="B14" s="361"/>
      <c r="C14" s="264">
        <v>8320.99</v>
      </c>
      <c r="D14" s="211" t="s">
        <v>829</v>
      </c>
      <c r="E14" s="268" t="s">
        <v>830</v>
      </c>
      <c r="F14" s="195"/>
      <c r="G14" s="195"/>
      <c r="H14" s="195"/>
      <c r="I14" s="195"/>
    </row>
    <row r="15" spans="1:9" s="196" customFormat="1" ht="28.5" customHeight="1">
      <c r="A15" s="361"/>
      <c r="B15" s="361"/>
      <c r="C15" s="264">
        <v>762.6</v>
      </c>
      <c r="D15" s="211" t="s">
        <v>831</v>
      </c>
      <c r="E15" s="268" t="s">
        <v>832</v>
      </c>
      <c r="F15" s="195"/>
      <c r="G15" s="195"/>
      <c r="H15" s="195"/>
      <c r="I15" s="195"/>
    </row>
    <row r="16" spans="1:9" s="196" customFormat="1" ht="28.5" customHeight="1">
      <c r="A16" s="361"/>
      <c r="B16" s="361"/>
      <c r="C16" s="264">
        <v>1253.1</v>
      </c>
      <c r="D16" s="211" t="s">
        <v>829</v>
      </c>
      <c r="E16" s="268" t="s">
        <v>833</v>
      </c>
      <c r="F16" s="195"/>
      <c r="G16" s="195"/>
      <c r="H16" s="195"/>
      <c r="I16" s="195"/>
    </row>
    <row r="17" spans="1:9" s="196" customFormat="1" ht="28.5" customHeight="1">
      <c r="A17" s="361"/>
      <c r="B17" s="361"/>
      <c r="C17" s="264">
        <v>3496.79</v>
      </c>
      <c r="D17" s="211" t="s">
        <v>834</v>
      </c>
      <c r="E17" s="268" t="s">
        <v>741</v>
      </c>
      <c r="F17" s="195"/>
      <c r="G17" s="195"/>
      <c r="H17" s="195"/>
      <c r="I17" s="195"/>
    </row>
    <row r="18" spans="1:9" s="196" customFormat="1" ht="28.5" customHeight="1">
      <c r="A18" s="361"/>
      <c r="B18" s="361"/>
      <c r="C18" s="264">
        <v>407.5</v>
      </c>
      <c r="D18" s="211" t="s">
        <v>828</v>
      </c>
      <c r="E18" s="268" t="s">
        <v>835</v>
      </c>
      <c r="F18" s="195"/>
      <c r="G18" s="195"/>
      <c r="H18" s="195"/>
      <c r="I18" s="195"/>
    </row>
    <row r="19" spans="1:9" s="196" customFormat="1" ht="28.5" customHeight="1">
      <c r="A19" s="361"/>
      <c r="B19" s="361"/>
      <c r="C19" s="264">
        <v>2725.5</v>
      </c>
      <c r="D19" s="211" t="s">
        <v>829</v>
      </c>
      <c r="E19" s="268" t="s">
        <v>830</v>
      </c>
      <c r="F19" s="195"/>
      <c r="G19" s="195"/>
      <c r="H19" s="195"/>
      <c r="I19" s="195"/>
    </row>
    <row r="20" spans="1:9" s="196" customFormat="1" ht="28.5" customHeight="1">
      <c r="A20" s="361"/>
      <c r="B20" s="361"/>
      <c r="C20" s="264">
        <v>2146.19</v>
      </c>
      <c r="D20" s="211" t="s">
        <v>829</v>
      </c>
      <c r="E20" s="268" t="s">
        <v>836</v>
      </c>
      <c r="F20" s="195"/>
      <c r="G20" s="195"/>
      <c r="H20" s="195"/>
      <c r="I20" s="195"/>
    </row>
    <row r="21" spans="1:9" s="196" customFormat="1" ht="28.5" customHeight="1">
      <c r="A21" s="361"/>
      <c r="B21" s="361"/>
      <c r="C21" s="264">
        <v>824.1</v>
      </c>
      <c r="D21" s="211" t="s">
        <v>828</v>
      </c>
      <c r="E21" s="268" t="s">
        <v>837</v>
      </c>
      <c r="F21" s="195"/>
      <c r="G21" s="195"/>
      <c r="H21" s="195"/>
      <c r="I21" s="195"/>
    </row>
    <row r="22" spans="1:9" s="196" customFormat="1" ht="28.5" customHeight="1">
      <c r="A22" s="361"/>
      <c r="B22" s="361"/>
      <c r="C22" s="264">
        <v>1180.8</v>
      </c>
      <c r="D22" s="211" t="s">
        <v>838</v>
      </c>
      <c r="E22" s="268" t="s">
        <v>841</v>
      </c>
      <c r="F22" s="195"/>
      <c r="G22" s="195"/>
      <c r="H22" s="195"/>
      <c r="I22" s="195"/>
    </row>
    <row r="23" spans="1:9" s="196" customFormat="1" ht="28.5" customHeight="1">
      <c r="A23" s="361"/>
      <c r="B23" s="361"/>
      <c r="C23" s="264">
        <v>1664.87</v>
      </c>
      <c r="D23" s="211" t="s">
        <v>838</v>
      </c>
      <c r="E23" s="268" t="s">
        <v>842</v>
      </c>
      <c r="F23" s="195"/>
      <c r="G23" s="195"/>
      <c r="H23" s="195"/>
      <c r="I23" s="195"/>
    </row>
    <row r="24" spans="1:9" s="196" customFormat="1" ht="38.25" customHeight="1">
      <c r="A24" s="361"/>
      <c r="B24" s="361"/>
      <c r="C24" s="264">
        <v>412.05</v>
      </c>
      <c r="D24" s="211" t="s">
        <v>826</v>
      </c>
      <c r="E24" s="268" t="s">
        <v>843</v>
      </c>
      <c r="F24" s="195"/>
      <c r="G24" s="195"/>
      <c r="H24" s="195"/>
      <c r="I24" s="195"/>
    </row>
    <row r="25" spans="1:9" s="196" customFormat="1" ht="28.5" customHeight="1">
      <c r="A25" s="361"/>
      <c r="B25" s="361"/>
      <c r="C25" s="264">
        <v>3339.95</v>
      </c>
      <c r="D25" s="211" t="s">
        <v>829</v>
      </c>
      <c r="E25" s="268" t="s">
        <v>844</v>
      </c>
      <c r="F25" s="195"/>
      <c r="G25" s="195"/>
      <c r="H25" s="195"/>
      <c r="I25" s="195"/>
    </row>
    <row r="26" spans="1:9" s="196" customFormat="1" ht="28.5" customHeight="1">
      <c r="A26" s="361"/>
      <c r="B26" s="361"/>
      <c r="C26" s="264">
        <v>1230</v>
      </c>
      <c r="D26" s="211" t="s">
        <v>831</v>
      </c>
      <c r="E26" s="268" t="s">
        <v>845</v>
      </c>
      <c r="F26" s="195"/>
      <c r="G26" s="195"/>
      <c r="H26" s="195"/>
      <c r="I26" s="195"/>
    </row>
    <row r="27" spans="1:9" s="196" customFormat="1" ht="28.5" customHeight="1">
      <c r="A27" s="361"/>
      <c r="B27" s="361"/>
      <c r="C27" s="264">
        <v>393.6</v>
      </c>
      <c r="D27" s="211" t="s">
        <v>826</v>
      </c>
      <c r="E27" s="268" t="s">
        <v>846</v>
      </c>
      <c r="F27" s="195"/>
      <c r="G27" s="195"/>
      <c r="H27" s="195"/>
      <c r="I27" s="195"/>
    </row>
    <row r="28" spans="1:9" s="196" customFormat="1" ht="28.5" customHeight="1">
      <c r="A28" s="361"/>
      <c r="B28" s="361"/>
      <c r="C28" s="264">
        <v>11756.65</v>
      </c>
      <c r="D28" s="211" t="s">
        <v>824</v>
      </c>
      <c r="E28" s="268" t="s">
        <v>404</v>
      </c>
      <c r="F28" s="195"/>
      <c r="G28" s="195"/>
      <c r="H28" s="195"/>
      <c r="I28" s="195"/>
    </row>
    <row r="29" spans="1:9" s="194" customFormat="1" ht="28.5" customHeight="1">
      <c r="A29" s="361">
        <v>2013</v>
      </c>
      <c r="B29" s="361">
        <v>22</v>
      </c>
      <c r="C29" s="262">
        <v>4254.6</v>
      </c>
      <c r="D29" s="264" t="s">
        <v>834</v>
      </c>
      <c r="E29" s="263" t="s">
        <v>397</v>
      </c>
      <c r="F29" s="193"/>
      <c r="G29" s="193"/>
      <c r="H29" s="193"/>
      <c r="I29" s="193"/>
    </row>
    <row r="30" spans="1:9" s="196" customFormat="1" ht="38.25" customHeight="1">
      <c r="A30" s="361"/>
      <c r="B30" s="361"/>
      <c r="C30" s="264">
        <v>7273</v>
      </c>
      <c r="D30" s="211" t="s">
        <v>828</v>
      </c>
      <c r="E30" s="268" t="s">
        <v>847</v>
      </c>
      <c r="F30" s="195"/>
      <c r="G30" s="195"/>
      <c r="H30" s="195"/>
      <c r="I30" s="195"/>
    </row>
    <row r="31" spans="1:9" s="196" customFormat="1" ht="38.25" customHeight="1">
      <c r="A31" s="361"/>
      <c r="B31" s="361"/>
      <c r="C31" s="264">
        <v>516.6</v>
      </c>
      <c r="D31" s="211" t="s">
        <v>828</v>
      </c>
      <c r="E31" s="268" t="s">
        <v>848</v>
      </c>
      <c r="F31" s="195"/>
      <c r="G31" s="195"/>
      <c r="H31" s="195"/>
      <c r="I31" s="195"/>
    </row>
    <row r="32" spans="1:9" s="196" customFormat="1" ht="28.5" customHeight="1">
      <c r="A32" s="361"/>
      <c r="B32" s="361"/>
      <c r="C32" s="264">
        <v>1505.93</v>
      </c>
      <c r="D32" s="211" t="s">
        <v>829</v>
      </c>
      <c r="E32" s="268" t="s">
        <v>849</v>
      </c>
      <c r="F32" s="195"/>
      <c r="G32" s="195"/>
      <c r="H32" s="195"/>
      <c r="I32" s="195"/>
    </row>
    <row r="33" spans="1:9" s="196" customFormat="1" ht="37.5" customHeight="1">
      <c r="A33" s="361"/>
      <c r="B33" s="361"/>
      <c r="C33" s="264">
        <v>3254</v>
      </c>
      <c r="D33" s="211" t="s">
        <v>828</v>
      </c>
      <c r="E33" s="268" t="s">
        <v>850</v>
      </c>
      <c r="F33" s="195"/>
      <c r="G33" s="195"/>
      <c r="H33" s="195"/>
      <c r="I33" s="195"/>
    </row>
    <row r="34" spans="1:9" s="196" customFormat="1" ht="28.5" customHeight="1">
      <c r="A34" s="361"/>
      <c r="B34" s="361"/>
      <c r="C34" s="264">
        <v>873.6</v>
      </c>
      <c r="D34" s="211" t="s">
        <v>826</v>
      </c>
      <c r="E34" s="268" t="s">
        <v>851</v>
      </c>
      <c r="F34" s="195"/>
      <c r="G34" s="195"/>
      <c r="H34" s="195"/>
      <c r="I34" s="195"/>
    </row>
    <row r="35" spans="1:9" s="196" customFormat="1" ht="28.5" customHeight="1">
      <c r="A35" s="361"/>
      <c r="B35" s="361"/>
      <c r="C35" s="264">
        <v>7951.1</v>
      </c>
      <c r="D35" s="211" t="s">
        <v>829</v>
      </c>
      <c r="E35" s="268" t="s">
        <v>852</v>
      </c>
      <c r="F35" s="195"/>
      <c r="G35" s="195"/>
      <c r="H35" s="195"/>
      <c r="I35" s="195"/>
    </row>
    <row r="36" spans="1:9" s="196" customFormat="1" ht="28.5" customHeight="1">
      <c r="A36" s="361"/>
      <c r="B36" s="361"/>
      <c r="C36" s="264">
        <v>381.42</v>
      </c>
      <c r="D36" s="211" t="s">
        <v>853</v>
      </c>
      <c r="E36" s="268" t="s">
        <v>849</v>
      </c>
      <c r="F36" s="195"/>
      <c r="G36" s="195"/>
      <c r="H36" s="195"/>
      <c r="I36" s="195"/>
    </row>
    <row r="37" spans="1:9" s="196" customFormat="1" ht="28.5" customHeight="1">
      <c r="A37" s="361"/>
      <c r="B37" s="361"/>
      <c r="C37" s="264">
        <v>1476</v>
      </c>
      <c r="D37" s="211" t="s">
        <v>828</v>
      </c>
      <c r="E37" s="268" t="s">
        <v>854</v>
      </c>
      <c r="F37" s="195"/>
      <c r="G37" s="195"/>
      <c r="H37" s="195"/>
      <c r="I37" s="195"/>
    </row>
    <row r="38" spans="1:9" s="196" customFormat="1" ht="28.5" customHeight="1">
      <c r="A38" s="361"/>
      <c r="B38" s="361"/>
      <c r="C38" s="264">
        <v>340</v>
      </c>
      <c r="D38" s="211" t="s">
        <v>831</v>
      </c>
      <c r="E38" s="268" t="s">
        <v>855</v>
      </c>
      <c r="F38" s="195"/>
      <c r="G38" s="195"/>
      <c r="H38" s="195"/>
      <c r="I38" s="195"/>
    </row>
    <row r="39" spans="1:9" s="196" customFormat="1" ht="28.5" customHeight="1">
      <c r="A39" s="361"/>
      <c r="B39" s="361"/>
      <c r="C39" s="264">
        <v>1646.96</v>
      </c>
      <c r="D39" s="211" t="s">
        <v>828</v>
      </c>
      <c r="E39" s="268" t="s">
        <v>856</v>
      </c>
      <c r="F39" s="195"/>
      <c r="G39" s="195"/>
      <c r="H39" s="195"/>
      <c r="I39" s="195"/>
    </row>
    <row r="40" spans="1:9" s="196" customFormat="1" ht="28.5" customHeight="1">
      <c r="A40" s="361"/>
      <c r="B40" s="361"/>
      <c r="C40" s="264">
        <v>7753.98</v>
      </c>
      <c r="D40" s="211" t="s">
        <v>828</v>
      </c>
      <c r="E40" s="268" t="s">
        <v>857</v>
      </c>
      <c r="F40" s="195"/>
      <c r="G40" s="195"/>
      <c r="H40" s="195"/>
      <c r="I40" s="195"/>
    </row>
    <row r="41" spans="1:9" s="196" customFormat="1" ht="28.5" customHeight="1">
      <c r="A41" s="361"/>
      <c r="B41" s="361"/>
      <c r="C41" s="264">
        <v>890.16</v>
      </c>
      <c r="D41" s="211" t="s">
        <v>828</v>
      </c>
      <c r="E41" s="268" t="s">
        <v>858</v>
      </c>
      <c r="F41" s="195"/>
      <c r="G41" s="195"/>
      <c r="H41" s="195"/>
      <c r="I41" s="195"/>
    </row>
    <row r="42" spans="1:9" s="196" customFormat="1" ht="42" customHeight="1">
      <c r="A42" s="361"/>
      <c r="B42" s="361"/>
      <c r="C42" s="264">
        <v>1288.18</v>
      </c>
      <c r="D42" s="211" t="s">
        <v>828</v>
      </c>
      <c r="E42" s="268" t="s">
        <v>859</v>
      </c>
      <c r="F42" s="195"/>
      <c r="G42" s="195"/>
      <c r="H42" s="195"/>
      <c r="I42" s="195"/>
    </row>
    <row r="43" spans="1:9" s="196" customFormat="1" ht="28.5" customHeight="1">
      <c r="A43" s="361"/>
      <c r="B43" s="361"/>
      <c r="C43" s="264">
        <v>3776.31</v>
      </c>
      <c r="D43" s="211" t="s">
        <v>828</v>
      </c>
      <c r="E43" s="268" t="s">
        <v>860</v>
      </c>
      <c r="F43" s="195"/>
      <c r="G43" s="195"/>
      <c r="H43" s="195"/>
      <c r="I43" s="195"/>
    </row>
    <row r="44" spans="1:9" s="196" customFormat="1" ht="28.5" customHeight="1">
      <c r="A44" s="361"/>
      <c r="B44" s="361"/>
      <c r="C44" s="264">
        <v>1950</v>
      </c>
      <c r="D44" s="211" t="s">
        <v>829</v>
      </c>
      <c r="E44" s="268" t="s">
        <v>836</v>
      </c>
      <c r="F44" s="195"/>
      <c r="G44" s="195"/>
      <c r="H44" s="195"/>
      <c r="I44" s="195"/>
    </row>
    <row r="45" spans="1:9" s="196" customFormat="1" ht="28.5" customHeight="1">
      <c r="A45" s="361"/>
      <c r="B45" s="361"/>
      <c r="C45" s="264">
        <v>1015.27</v>
      </c>
      <c r="D45" s="211" t="s">
        <v>828</v>
      </c>
      <c r="E45" s="268" t="s">
        <v>861</v>
      </c>
      <c r="F45" s="195"/>
      <c r="G45" s="195"/>
      <c r="H45" s="195"/>
      <c r="I45" s="195"/>
    </row>
    <row r="46" spans="1:9" s="196" customFormat="1" ht="28.5" customHeight="1">
      <c r="A46" s="361"/>
      <c r="B46" s="361"/>
      <c r="C46" s="264">
        <f>32.96+200</f>
        <v>232.96</v>
      </c>
      <c r="D46" s="211" t="s">
        <v>831</v>
      </c>
      <c r="E46" s="268" t="s">
        <v>862</v>
      </c>
      <c r="F46" s="195"/>
      <c r="G46" s="39"/>
      <c r="H46" s="195"/>
      <c r="I46" s="195"/>
    </row>
    <row r="47" spans="1:9" s="196" customFormat="1" ht="28.5" customHeight="1">
      <c r="A47" s="361"/>
      <c r="B47" s="361"/>
      <c r="C47" s="264">
        <v>200</v>
      </c>
      <c r="D47" s="211" t="s">
        <v>831</v>
      </c>
      <c r="E47" s="268" t="s">
        <v>863</v>
      </c>
      <c r="F47" s="195"/>
      <c r="G47" s="195"/>
      <c r="H47" s="195"/>
      <c r="I47" s="195"/>
    </row>
    <row r="48" spans="1:9" s="196" customFormat="1" ht="28.5" customHeight="1">
      <c r="A48" s="361"/>
      <c r="B48" s="361"/>
      <c r="C48" s="264">
        <v>2982.88</v>
      </c>
      <c r="D48" s="211" t="s">
        <v>826</v>
      </c>
      <c r="E48" s="268" t="s">
        <v>864</v>
      </c>
      <c r="F48" s="195"/>
      <c r="G48" s="195"/>
      <c r="H48" s="195"/>
      <c r="I48" s="195"/>
    </row>
    <row r="49" spans="1:9" s="196" customFormat="1" ht="28.5" customHeight="1">
      <c r="A49" s="361"/>
      <c r="B49" s="361"/>
      <c r="C49" s="264">
        <v>651.9</v>
      </c>
      <c r="D49" s="211" t="s">
        <v>831</v>
      </c>
      <c r="E49" s="268" t="s">
        <v>0</v>
      </c>
      <c r="F49" s="195"/>
      <c r="G49" s="195"/>
      <c r="H49" s="195"/>
      <c r="I49" s="195"/>
    </row>
    <row r="50" spans="1:9" s="196" customFormat="1" ht="28.5" customHeight="1">
      <c r="A50" s="361"/>
      <c r="B50" s="361"/>
      <c r="C50" s="264">
        <v>1224.93</v>
      </c>
      <c r="D50" s="211" t="s">
        <v>828</v>
      </c>
      <c r="E50" s="268" t="s">
        <v>1</v>
      </c>
      <c r="F50" s="195"/>
      <c r="G50" s="195"/>
      <c r="H50" s="195"/>
      <c r="I50" s="195"/>
    </row>
    <row r="51" spans="1:9" s="196" customFormat="1" ht="28.5" customHeight="1">
      <c r="A51" s="361">
        <v>2014</v>
      </c>
      <c r="B51" s="361">
        <v>11</v>
      </c>
      <c r="C51" s="264">
        <v>862.23</v>
      </c>
      <c r="D51" s="211" t="s">
        <v>831</v>
      </c>
      <c r="E51" s="268" t="s">
        <v>2</v>
      </c>
      <c r="F51" s="195"/>
      <c r="G51" s="195"/>
      <c r="H51" s="195"/>
      <c r="I51" s="195"/>
    </row>
    <row r="52" spans="1:9" s="196" customFormat="1" ht="28.5" customHeight="1">
      <c r="A52" s="361"/>
      <c r="B52" s="361"/>
      <c r="C52" s="264">
        <v>1541.49</v>
      </c>
      <c r="D52" s="211" t="s">
        <v>831</v>
      </c>
      <c r="E52" s="268" t="s">
        <v>3</v>
      </c>
      <c r="F52" s="195"/>
      <c r="G52" s="195"/>
      <c r="H52" s="195"/>
      <c r="I52" s="195"/>
    </row>
    <row r="53" spans="1:5" s="265" customFormat="1" ht="28.5" customHeight="1">
      <c r="A53" s="361"/>
      <c r="B53" s="361"/>
      <c r="C53" s="264">
        <v>174.66</v>
      </c>
      <c r="D53" s="211" t="s">
        <v>831</v>
      </c>
      <c r="E53" s="268" t="s">
        <v>4</v>
      </c>
    </row>
    <row r="54" spans="1:5" s="265" customFormat="1" ht="28.5" customHeight="1">
      <c r="A54" s="361"/>
      <c r="B54" s="361"/>
      <c r="C54" s="264">
        <v>325.95</v>
      </c>
      <c r="D54" s="211" t="s">
        <v>831</v>
      </c>
      <c r="E54" s="268" t="s">
        <v>5</v>
      </c>
    </row>
    <row r="55" spans="1:5" s="265" customFormat="1" ht="28.5" customHeight="1">
      <c r="A55" s="361"/>
      <c r="B55" s="361"/>
      <c r="C55" s="264">
        <v>1066.63</v>
      </c>
      <c r="D55" s="211" t="s">
        <v>831</v>
      </c>
      <c r="E55" s="268" t="s">
        <v>3</v>
      </c>
    </row>
    <row r="56" spans="1:5" s="265" customFormat="1" ht="28.5" customHeight="1">
      <c r="A56" s="361"/>
      <c r="B56" s="361"/>
      <c r="C56" s="264">
        <v>9950</v>
      </c>
      <c r="D56" s="211" t="s">
        <v>826</v>
      </c>
      <c r="E56" s="268" t="s">
        <v>6</v>
      </c>
    </row>
    <row r="57" spans="1:5" s="265" customFormat="1" ht="28.5" customHeight="1">
      <c r="A57" s="361"/>
      <c r="B57" s="361"/>
      <c r="C57" s="264">
        <v>8671.5</v>
      </c>
      <c r="D57" s="211" t="s">
        <v>828</v>
      </c>
      <c r="E57" s="268" t="s">
        <v>7</v>
      </c>
    </row>
    <row r="58" spans="1:5" s="265" customFormat="1" ht="28.5" customHeight="1">
      <c r="A58" s="361"/>
      <c r="B58" s="361"/>
      <c r="C58" s="264">
        <v>7383.74</v>
      </c>
      <c r="D58" s="211" t="s">
        <v>824</v>
      </c>
      <c r="E58" s="268" t="s">
        <v>8</v>
      </c>
    </row>
    <row r="59" spans="1:5" s="265" customFormat="1" ht="28.5" customHeight="1">
      <c r="A59" s="361"/>
      <c r="B59" s="361"/>
      <c r="C59" s="264">
        <v>150</v>
      </c>
      <c r="D59" s="211" t="s">
        <v>831</v>
      </c>
      <c r="E59" s="268" t="s">
        <v>9</v>
      </c>
    </row>
    <row r="60" spans="1:5" s="265" customFormat="1" ht="28.5" customHeight="1">
      <c r="A60" s="361"/>
      <c r="B60" s="361"/>
      <c r="C60" s="264">
        <v>400</v>
      </c>
      <c r="D60" s="211" t="s">
        <v>831</v>
      </c>
      <c r="E60" s="268" t="s">
        <v>10</v>
      </c>
    </row>
    <row r="61" spans="1:5" s="265" customFormat="1" ht="28.5" customHeight="1">
      <c r="A61" s="361"/>
      <c r="B61" s="361"/>
      <c r="C61" s="264">
        <v>2730.61</v>
      </c>
      <c r="D61" s="211" t="s">
        <v>829</v>
      </c>
      <c r="E61" s="268" t="s">
        <v>11</v>
      </c>
    </row>
    <row r="62" spans="1:5" s="265" customFormat="1" ht="28.5" customHeight="1">
      <c r="A62" s="359" t="s">
        <v>253</v>
      </c>
      <c r="B62" s="360"/>
      <c r="C62" s="264">
        <v>3000</v>
      </c>
      <c r="D62" s="211" t="s">
        <v>834</v>
      </c>
      <c r="E62" s="268" t="s">
        <v>397</v>
      </c>
    </row>
    <row r="64" spans="1:4" ht="23.25" customHeight="1">
      <c r="A64" s="237"/>
      <c r="C64" s="272" t="s">
        <v>47</v>
      </c>
      <c r="D64" s="272" t="s">
        <v>48</v>
      </c>
    </row>
    <row r="65" spans="3:4" ht="23.25" customHeight="1">
      <c r="C65" s="64">
        <v>2011</v>
      </c>
      <c r="D65" s="270">
        <v>28518.42</v>
      </c>
    </row>
    <row r="66" spans="3:4" ht="23.25" customHeight="1">
      <c r="C66" s="271">
        <v>2012</v>
      </c>
      <c r="D66" s="270">
        <f>SUM(C12:C28)</f>
        <v>45309.36</v>
      </c>
    </row>
    <row r="67" spans="3:4" ht="23.25" customHeight="1">
      <c r="C67" s="271">
        <v>2013</v>
      </c>
      <c r="D67" s="270">
        <f>SUM(C29:C50)</f>
        <v>51439.78</v>
      </c>
    </row>
    <row r="68" spans="3:4" ht="23.25" customHeight="1">
      <c r="C68" s="271">
        <v>2014</v>
      </c>
      <c r="D68" s="270">
        <f>SUM(C51:C61)</f>
        <v>33256.81</v>
      </c>
    </row>
    <row r="69" ht="12.75">
      <c r="C69" s="269"/>
    </row>
  </sheetData>
  <sheetProtection/>
  <mergeCells count="10">
    <mergeCell ref="A62:B62"/>
    <mergeCell ref="A5:A11"/>
    <mergeCell ref="B12:B28"/>
    <mergeCell ref="A51:A61"/>
    <mergeCell ref="A3:E3"/>
    <mergeCell ref="A29:A50"/>
    <mergeCell ref="B29:B50"/>
    <mergeCell ref="B51:B61"/>
    <mergeCell ref="A12:A28"/>
    <mergeCell ref="B5:B11"/>
  </mergeCells>
  <printOptions/>
  <pageMargins left="0.75" right="0.75" top="1" bottom="1" header="0.5" footer="0.5"/>
  <pageSetup horizontalDpi="600" verticalDpi="600" orientation="portrait" paperSize="9" scale="62" r:id="rId1"/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selection activeCell="C37" sqref="C37:C38"/>
    </sheetView>
  </sheetViews>
  <sheetFormatPr defaultColWidth="9.140625" defaultRowHeight="12.75"/>
  <cols>
    <col min="1" max="1" width="4.140625" style="109" customWidth="1"/>
    <col min="2" max="2" width="53.28125" style="109" customWidth="1"/>
    <col min="3" max="3" width="37.57421875" style="109" customWidth="1"/>
  </cols>
  <sheetData>
    <row r="1" spans="1:3" ht="15" customHeight="1">
      <c r="A1" s="363" t="s">
        <v>46</v>
      </c>
      <c r="B1" s="363"/>
      <c r="C1" s="363"/>
    </row>
    <row r="2" ht="12.75">
      <c r="B2" s="112"/>
    </row>
    <row r="3" spans="1:4" ht="69" customHeight="1">
      <c r="A3" s="367" t="s">
        <v>298</v>
      </c>
      <c r="B3" s="367"/>
      <c r="C3" s="367"/>
      <c r="D3" s="49"/>
    </row>
    <row r="4" spans="1:4" ht="9" customHeight="1">
      <c r="A4" s="110"/>
      <c r="B4" s="110"/>
      <c r="C4" s="110"/>
      <c r="D4" s="49"/>
    </row>
    <row r="6" spans="1:3" ht="30.75" customHeight="1">
      <c r="A6" s="198" t="s">
        <v>284</v>
      </c>
      <c r="B6" s="198" t="s">
        <v>295</v>
      </c>
      <c r="C6" s="199" t="s">
        <v>296</v>
      </c>
    </row>
    <row r="7" spans="1:3" ht="17.25" customHeight="1">
      <c r="A7" s="364" t="s">
        <v>305</v>
      </c>
      <c r="B7" s="365"/>
      <c r="C7" s="366"/>
    </row>
    <row r="8" spans="1:3" ht="25.5" customHeight="1">
      <c r="A8" s="25">
        <v>1</v>
      </c>
      <c r="B8" s="31" t="s">
        <v>492</v>
      </c>
      <c r="C8" s="31" t="s">
        <v>493</v>
      </c>
    </row>
    <row r="9" spans="1:3" ht="25.5" customHeight="1">
      <c r="A9" s="25">
        <v>2</v>
      </c>
      <c r="B9" s="31" t="s">
        <v>494</v>
      </c>
      <c r="C9" s="31" t="s">
        <v>495</v>
      </c>
    </row>
    <row r="10" spans="1:3" ht="25.5" customHeight="1">
      <c r="A10" s="25">
        <v>3</v>
      </c>
      <c r="B10" s="31" t="s">
        <v>496</v>
      </c>
      <c r="C10" s="31" t="s">
        <v>497</v>
      </c>
    </row>
    <row r="11" spans="1:3" ht="25.5" customHeight="1">
      <c r="A11" s="25">
        <v>4</v>
      </c>
      <c r="B11" s="31" t="s">
        <v>498</v>
      </c>
      <c r="C11" s="31" t="s">
        <v>499</v>
      </c>
    </row>
    <row r="12" spans="1:3" ht="25.5" customHeight="1">
      <c r="A12" s="25">
        <v>5</v>
      </c>
      <c r="B12" s="31" t="s">
        <v>500</v>
      </c>
      <c r="C12" s="31" t="s">
        <v>501</v>
      </c>
    </row>
    <row r="13" spans="1:3" ht="25.5" customHeight="1">
      <c r="A13" s="25">
        <v>6</v>
      </c>
      <c r="B13" s="31" t="s">
        <v>502</v>
      </c>
      <c r="C13" s="31" t="s">
        <v>503</v>
      </c>
    </row>
    <row r="14" spans="1:3" ht="25.5" customHeight="1">
      <c r="A14" s="25">
        <v>7</v>
      </c>
      <c r="B14" s="31" t="s">
        <v>504</v>
      </c>
      <c r="C14" s="31" t="s">
        <v>505</v>
      </c>
    </row>
    <row r="15" spans="1:3" ht="25.5" customHeight="1">
      <c r="A15" s="25">
        <v>8</v>
      </c>
      <c r="B15" s="31" t="s">
        <v>506</v>
      </c>
      <c r="C15" s="31" t="s">
        <v>507</v>
      </c>
    </row>
    <row r="16" spans="1:3" ht="25.5" customHeight="1">
      <c r="A16" s="25">
        <v>9</v>
      </c>
      <c r="B16" s="31" t="s">
        <v>508</v>
      </c>
      <c r="C16" s="31" t="s">
        <v>799</v>
      </c>
    </row>
    <row r="17" spans="1:3" ht="25.5" customHeight="1">
      <c r="A17" s="25">
        <v>10</v>
      </c>
      <c r="B17" s="31" t="s">
        <v>509</v>
      </c>
      <c r="C17" s="31" t="s">
        <v>799</v>
      </c>
    </row>
    <row r="18" spans="1:3" ht="17.25" customHeight="1">
      <c r="A18" s="364" t="s">
        <v>360</v>
      </c>
      <c r="B18" s="365"/>
      <c r="C18" s="366"/>
    </row>
    <row r="19" spans="1:3" ht="29.25" customHeight="1">
      <c r="A19" s="25">
        <v>1</v>
      </c>
      <c r="B19" s="64" t="s">
        <v>355</v>
      </c>
      <c r="C19" s="31" t="s">
        <v>358</v>
      </c>
    </row>
    <row r="20" spans="1:3" ht="28.5" customHeight="1">
      <c r="A20" s="25">
        <v>2</v>
      </c>
      <c r="B20" s="31" t="s">
        <v>770</v>
      </c>
      <c r="C20" s="25" t="s">
        <v>799</v>
      </c>
    </row>
    <row r="21" spans="1:3" ht="18" customHeight="1">
      <c r="A21" s="25">
        <v>3</v>
      </c>
      <c r="B21" s="64" t="s">
        <v>359</v>
      </c>
      <c r="C21" s="25" t="s">
        <v>799</v>
      </c>
    </row>
    <row r="22" spans="1:3" ht="17.25" customHeight="1">
      <c r="A22" s="364" t="s">
        <v>14</v>
      </c>
      <c r="B22" s="365"/>
      <c r="C22" s="366"/>
    </row>
    <row r="23" spans="1:3" ht="28.5" customHeight="1">
      <c r="A23" s="25">
        <v>1</v>
      </c>
      <c r="B23" s="151" t="s">
        <v>342</v>
      </c>
      <c r="C23" s="64" t="s">
        <v>343</v>
      </c>
    </row>
    <row r="24" spans="1:3" ht="28.5" customHeight="1">
      <c r="A24" s="25">
        <v>2</v>
      </c>
      <c r="B24" s="32" t="s">
        <v>344</v>
      </c>
      <c r="C24" s="64" t="s">
        <v>343</v>
      </c>
    </row>
    <row r="25" spans="1:3" ht="28.5" customHeight="1">
      <c r="A25" s="25">
        <v>3</v>
      </c>
      <c r="B25" s="151" t="s">
        <v>345</v>
      </c>
      <c r="C25" s="64" t="s">
        <v>346</v>
      </c>
    </row>
    <row r="26" spans="1:3" ht="28.5" customHeight="1">
      <c r="A26" s="25">
        <v>4</v>
      </c>
      <c r="B26" s="152" t="s">
        <v>347</v>
      </c>
      <c r="C26" s="25" t="s">
        <v>799</v>
      </c>
    </row>
    <row r="27" spans="1:3" ht="33.75" customHeight="1">
      <c r="A27" s="25">
        <v>5</v>
      </c>
      <c r="B27" s="153" t="s">
        <v>348</v>
      </c>
      <c r="C27" s="64" t="s">
        <v>343</v>
      </c>
    </row>
    <row r="28" spans="1:3" ht="33.75" customHeight="1">
      <c r="A28" s="25">
        <v>6</v>
      </c>
      <c r="B28" s="153" t="s">
        <v>356</v>
      </c>
      <c r="C28" s="64" t="s">
        <v>799</v>
      </c>
    </row>
    <row r="30" spans="1:3" ht="12.75">
      <c r="A30" s="111"/>
      <c r="B30" s="113"/>
      <c r="C30" s="113"/>
    </row>
  </sheetData>
  <sheetProtection/>
  <mergeCells count="5">
    <mergeCell ref="A1:C1"/>
    <mergeCell ref="A22:C22"/>
    <mergeCell ref="A3:C3"/>
    <mergeCell ref="A7:C7"/>
    <mergeCell ref="A18:C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sznajder</cp:lastModifiedBy>
  <cp:lastPrinted>2014-09-04T08:03:10Z</cp:lastPrinted>
  <dcterms:created xsi:type="dcterms:W3CDTF">2004-04-21T13:58:08Z</dcterms:created>
  <dcterms:modified xsi:type="dcterms:W3CDTF">2014-09-05T05:45:12Z</dcterms:modified>
  <cp:category/>
  <cp:version/>
  <cp:contentType/>
  <cp:contentStatus/>
</cp:coreProperties>
</file>