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wak\Desktop\2. Uchwała na 2017r.r\"/>
    </mc:Choice>
  </mc:AlternateContent>
  <bookViews>
    <workbookView xWindow="0" yWindow="0" windowWidth="20490" windowHeight="7755" tabRatio="765" activeTab="9"/>
  </bookViews>
  <sheets>
    <sheet name="1 dochody" sheetId="1" r:id="rId1"/>
    <sheet name="2 wyd" sheetId="2" r:id="rId2"/>
    <sheet name="2a" sheetId="11" r:id="rId3"/>
    <sheet name="3 zlec" sheetId="3" r:id="rId4"/>
    <sheet name="4 dot cel jst." sheetId="4" r:id="rId5"/>
    <sheet name="5" sheetId="5" r:id="rId6"/>
    <sheet name="6 dotacje z budżetu" sheetId="6" r:id="rId7"/>
    <sheet name="7 ZK i rk doch" sheetId="7" r:id="rId8"/>
    <sheet name="8" sheetId="8" r:id="rId9"/>
    <sheet name="9" sheetId="9" r:id="rId10"/>
    <sheet name="10" sheetId="12" r:id="rId11"/>
  </sheets>
  <definedNames>
    <definedName name="zwierząt">'2 wyd'!#REF!</definedName>
  </definedNames>
  <calcPr calcId="152511"/>
</workbook>
</file>

<file path=xl/calcChain.xml><?xml version="1.0" encoding="utf-8"?>
<calcChain xmlns="http://schemas.openxmlformats.org/spreadsheetml/2006/main">
  <c r="E22" i="9" l="1"/>
  <c r="E21" i="9" s="1"/>
  <c r="F10" i="7"/>
  <c r="E10" i="7"/>
  <c r="E19" i="6"/>
  <c r="F19" i="6"/>
  <c r="D19" i="6"/>
  <c r="E40" i="6"/>
  <c r="F40" i="6"/>
  <c r="D40" i="6"/>
  <c r="C12" i="5"/>
  <c r="E16" i="4" l="1"/>
  <c r="F10" i="4"/>
  <c r="E10" i="4"/>
  <c r="F26" i="4"/>
  <c r="E26" i="4"/>
  <c r="E13" i="4"/>
  <c r="E467" i="2" l="1"/>
  <c r="E465" i="2"/>
  <c r="D13" i="11" l="1"/>
  <c r="D56" i="11"/>
  <c r="D28" i="11"/>
  <c r="D24" i="11"/>
  <c r="D17" i="11"/>
  <c r="D44" i="11"/>
  <c r="D37" i="11" l="1"/>
  <c r="E14" i="9" l="1"/>
  <c r="F13" i="4"/>
  <c r="D48" i="11"/>
  <c r="AE52" i="12" l="1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3" i="12" s="1"/>
  <c r="C51" i="12"/>
  <c r="C50" i="12"/>
  <c r="C49" i="12"/>
  <c r="C48" i="12"/>
  <c r="C47" i="12"/>
  <c r="C46" i="12"/>
  <c r="C45" i="12"/>
  <c r="C39" i="12"/>
  <c r="C38" i="12"/>
  <c r="C37" i="12"/>
  <c r="C36" i="12"/>
  <c r="C35" i="12" s="1"/>
  <c r="C34" i="12"/>
  <c r="C33" i="12" s="1"/>
  <c r="C32" i="12"/>
  <c r="C31" i="12" s="1"/>
  <c r="C30" i="12"/>
  <c r="C29" i="12"/>
  <c r="C28" i="12"/>
  <c r="C27" i="12"/>
  <c r="C26" i="12"/>
  <c r="C25" i="12" s="1"/>
  <c r="C24" i="12"/>
  <c r="C23" i="12"/>
  <c r="C22" i="12"/>
  <c r="C21" i="12"/>
  <c r="C20" i="12"/>
  <c r="C19" i="12" s="1"/>
  <c r="C18" i="12"/>
  <c r="C17" i="12" s="1"/>
  <c r="C16" i="12"/>
  <c r="C15" i="12" s="1"/>
  <c r="C14" i="12"/>
  <c r="C13" i="12" s="1"/>
  <c r="D34" i="11"/>
  <c r="D19" i="8"/>
  <c r="G10" i="7"/>
  <c r="H18" i="7"/>
  <c r="G18" i="7"/>
  <c r="D41" i="11"/>
  <c r="C52" i="12" l="1"/>
  <c r="E11" i="4" l="1"/>
  <c r="F24" i="4"/>
  <c r="F23" i="4" s="1"/>
  <c r="D31" i="11"/>
  <c r="D57" i="11" s="1"/>
  <c r="F20" i="4"/>
  <c r="E20" i="4"/>
  <c r="F17" i="4"/>
  <c r="E17" i="4"/>
  <c r="D13" i="8"/>
  <c r="F16" i="4" l="1"/>
  <c r="D41" i="6" l="1"/>
  <c r="C16" i="5"/>
  <c r="D20" i="6" l="1"/>
  <c r="H25" i="7"/>
  <c r="H31" i="7" s="1"/>
  <c r="G25" i="7"/>
  <c r="G31" i="7" s="1"/>
  <c r="E13" i="9" l="1"/>
</calcChain>
</file>

<file path=xl/sharedStrings.xml><?xml version="1.0" encoding="utf-8"?>
<sst xmlns="http://schemas.openxmlformats.org/spreadsheetml/2006/main" count="2283" uniqueCount="1000">
  <si>
    <t>Administracja publiczna</t>
  </si>
  <si>
    <t>Pomoc społeczna</t>
  </si>
  <si>
    <t>Dział</t>
  </si>
  <si>
    <t xml:space="preserve">Rozdział </t>
  </si>
  <si>
    <t>Paragraf</t>
  </si>
  <si>
    <t>Treść</t>
  </si>
  <si>
    <t>Plan</t>
  </si>
  <si>
    <t>0690</t>
  </si>
  <si>
    <t>Wpływy z różnych opłat</t>
  </si>
  <si>
    <t xml:space="preserve">Nazwa zadania </t>
  </si>
  <si>
    <t>Dochody</t>
  </si>
  <si>
    <t>Wydatki</t>
  </si>
  <si>
    <t>Przedszkola</t>
  </si>
  <si>
    <t>Razem</t>
  </si>
  <si>
    <t>Załącznik Nr 6</t>
  </si>
  <si>
    <t>I Jednostki sektora finansów publicznych</t>
  </si>
  <si>
    <t>Kwota dotacji</t>
  </si>
  <si>
    <t>Nazwa jednostki</t>
  </si>
  <si>
    <t>celowej</t>
  </si>
  <si>
    <t>Gminny Ośrodek Kultury i Sportu w Kleszczewie</t>
  </si>
  <si>
    <t>II Jednostki spoza sektora finansów publicznych</t>
  </si>
  <si>
    <t>Przewodniczący Rady Gminy</t>
  </si>
  <si>
    <t>Załącznik Nr 7</t>
  </si>
  <si>
    <t>750</t>
  </si>
  <si>
    <t>75011</t>
  </si>
  <si>
    <t>Urzędy wojewódzkie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</si>
  <si>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</si>
  <si>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</si>
  <si>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</si>
  <si>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</si>
  <si>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</si>
  <si>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</si>
  <si>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</si>
  <si>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</si>
  <si>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</si>
  <si>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</si>
  <si>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4410</t>
  </si>
  <si>
    <t>Podróże służbowe krajowe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</si>
  <si>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</si>
  <si>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</si>
  <si>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</si>
  <si>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</si>
  <si>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852</t>
  </si>
  <si>
    <t>3110</t>
  </si>
  <si>
    <t>Świadczenia społeczne</t>
  </si>
  <si>
    <t>4260</t>
  </si>
  <si>
    <t>Zakup energii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</si>
  <si>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</si>
  <si>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</si>
  <si>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</si>
  <si>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</si>
  <si>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85213</t>
  </si>
  <si>
    <t>4130</t>
  </si>
  <si>
    <t>Składki na ubezpieczenie zdrowotne</t>
  </si>
  <si>
    <t>Razem:</t>
  </si>
  <si>
    <t>2010</t>
  </si>
  <si>
    <t>Zakład Komunalny w Kleszczewie dofinansowanie usług</t>
  </si>
  <si>
    <t>Gmina Swarzędz na pokrycie kosztów transportu autobusowego na odcinku od granic Gminy Swarzędz do miejscowości Tulce</t>
  </si>
  <si>
    <t>pokrycie wydatków  za dzieci uczęszczające do przedszkola niepublicznego</t>
  </si>
  <si>
    <t>ogółem</t>
  </si>
  <si>
    <t>Lp</t>
  </si>
  <si>
    <t>Wyszczególnienie</t>
  </si>
  <si>
    <t>Przychody</t>
  </si>
  <si>
    <t>w tym dotacje z budżetu</t>
  </si>
  <si>
    <t>I</t>
  </si>
  <si>
    <t>zakład budżetowy</t>
  </si>
  <si>
    <t>II</t>
  </si>
  <si>
    <t>0830</t>
  </si>
  <si>
    <t>0970</t>
  </si>
  <si>
    <t>0920</t>
  </si>
  <si>
    <t>Koszty</t>
  </si>
  <si>
    <t>Para graf</t>
  </si>
  <si>
    <t>Gospodarka komunalna i ochrona środowiska</t>
  </si>
  <si>
    <t>Wpływy i wydatki związane z gromadzeniem środków z opłat i kar za korzystanie ze środowiska</t>
  </si>
  <si>
    <t>podmiotowej</t>
  </si>
  <si>
    <t>Pozostała działalność</t>
  </si>
  <si>
    <t>Stołówki szkolne i przedszkolne</t>
  </si>
  <si>
    <t>Pozostałe odsetki</t>
  </si>
  <si>
    <t>Wpływy z usług</t>
  </si>
  <si>
    <t>Spłaty otrzymanych krajowych pożyczek i kredytów</t>
  </si>
  <si>
    <t>Razem rozchody</t>
  </si>
  <si>
    <t xml:space="preserve">                                                              Załącznik Nr 5</t>
  </si>
  <si>
    <t>Załącznik Nr 10</t>
  </si>
  <si>
    <t>Rady Gminy Kleszczewo</t>
  </si>
  <si>
    <t>w złotych</t>
  </si>
  <si>
    <t>LP</t>
  </si>
  <si>
    <t>Sołectwo/Projekt</t>
  </si>
  <si>
    <t>Kwota projektu</t>
  </si>
  <si>
    <t>Wydatki wg klasyfikacji budżetowej: dział, rozdział, paragraf</t>
  </si>
  <si>
    <t>Bylin</t>
  </si>
  <si>
    <t>Gowarzewo</t>
  </si>
  <si>
    <t>Kleszczewo</t>
  </si>
  <si>
    <t>Komorniki</t>
  </si>
  <si>
    <t>Krerowo</t>
  </si>
  <si>
    <t>Krzyżowniki</t>
  </si>
  <si>
    <t>Markowice</t>
  </si>
  <si>
    <t>Nagradowice</t>
  </si>
  <si>
    <t>Poklatki</t>
  </si>
  <si>
    <t>Śródka</t>
  </si>
  <si>
    <t>Tulce</t>
  </si>
  <si>
    <t>Zimin</t>
  </si>
  <si>
    <t>wynagrodzenia osobowe</t>
  </si>
  <si>
    <t>Oddziały przedszkolne w szkołach podstawowych</t>
  </si>
  <si>
    <t>Roz dział</t>
  </si>
  <si>
    <t>Pozostałe dochody</t>
  </si>
  <si>
    <t>Zakup środków żywności</t>
  </si>
  <si>
    <t>Starostwo Powiatowe na likwidację wyrobów zawierających azbest</t>
  </si>
  <si>
    <t>Plan przychodów i kosztów samorządowego zakładu budżetowego oraz plany dochodów i wydatków rachunku dochodów jednostek, o których mowa w art.  223 ust. 1 ufp.</t>
  </si>
  <si>
    <t>Wartość</t>
  </si>
  <si>
    <t>Oświata i wychowanie</t>
  </si>
  <si>
    <t xml:space="preserve">                                                              Rady Gminy Kleszczewo</t>
  </si>
  <si>
    <t xml:space="preserve">                                                               Rady Gminy Kleszczewo</t>
  </si>
  <si>
    <t>Stowarzyszenie Rozwoju Oświaty oraz Upowszechniania Kultury na Wsi w Ziminie - prowadzenie szkoły publicznej</t>
  </si>
  <si>
    <t>Niepubliczne Przedszkole Bajkowa Kraina w Tulcach - prowadzenie przedszkola niepublicznego</t>
  </si>
  <si>
    <t>900</t>
  </si>
  <si>
    <t>6050</t>
  </si>
  <si>
    <t>2590</t>
  </si>
  <si>
    <t>Dotacja podmiotowa z budżetu dla publicznej jednostki systemu oświaty prowadzonej przez osobę prawną inną niż jednostka samorządu terytorialnego lub przez osobę fizyczną</t>
  </si>
  <si>
    <t>Stowarzyszenie Rozwoju Oświaty oraz Upowszechniania Kultury na Wsi w Ziminie - prowadzenie publicznego oddziału przedszkolnego</t>
  </si>
  <si>
    <t>przedmioto- wej</t>
  </si>
  <si>
    <t>- dotacja celowa</t>
  </si>
  <si>
    <t xml:space="preserve">1. Zakład Komunalny w Kleszczewie w tym:                              </t>
  </si>
  <si>
    <t xml:space="preserve"> - dotacja przedmiotowa</t>
  </si>
  <si>
    <t>razem</t>
  </si>
  <si>
    <t>Ogółem wydatki majątkowe</t>
  </si>
  <si>
    <t>Określenie zadania</t>
  </si>
  <si>
    <t xml:space="preserve">                                                                                                   Przewodniczący Rady Gminy</t>
  </si>
  <si>
    <t>Zakres dotacji</t>
  </si>
  <si>
    <t>Niepubliczne Przedszkole"Balbinka" w Gowarzewie - prowadzenie przedszkola niepublicznego</t>
  </si>
  <si>
    <t>Rozwój kultury sportu i rekreacji</t>
  </si>
  <si>
    <t>Promocja i integracja sołectwa</t>
  </si>
  <si>
    <t>Bezpieczeństwo mieszkańców i utrzymanie czystości i porządku</t>
  </si>
  <si>
    <t>Bezpieczeństwo mieszkańców i utrzymanie  porządku</t>
  </si>
  <si>
    <t xml:space="preserve"> </t>
  </si>
  <si>
    <t>600</t>
  </si>
  <si>
    <t>Transport i łączność</t>
  </si>
  <si>
    <t>60004</t>
  </si>
  <si>
    <t>Lokalny transport zbiorowy</t>
  </si>
  <si>
    <t>2310</t>
  </si>
  <si>
    <t>Dotacje celowe otrzymane z gminy na zadania bieżące realizowane na podstawie porozumień (umów) między jednostkami samorządu terytorialnego</t>
  </si>
  <si>
    <t>90017</t>
  </si>
  <si>
    <t>Zakłady gospodarki komunalnej</t>
  </si>
  <si>
    <t>2650</t>
  </si>
  <si>
    <t>Dotacja przedmiotowa z budżetu dla samorządowego zakładu budżetowego</t>
  </si>
  <si>
    <t>010</t>
  </si>
  <si>
    <t>Rolnictwo i łowiectwo</t>
  </si>
  <si>
    <t>Wydatki inwestycyjne jednostek budżetowych</t>
  </si>
  <si>
    <t>Niepubliczne Przedszkole Artystyczno-Plastyczne "PlasTys" w Tulcach - prowadzenie przedszkola niepublicznego</t>
  </si>
  <si>
    <t xml:space="preserve">                             Razem</t>
  </si>
  <si>
    <t>Rachunek dochodów jednostek, o których mowa w art. 223 ust. 1                                                                           (Zespół Szkół Kleszczewo i Zespół Szkół Tulce)</t>
  </si>
  <si>
    <t>85203</t>
  </si>
  <si>
    <t>Ośrodki wsparcia</t>
  </si>
  <si>
    <t>4380</t>
  </si>
  <si>
    <t>4170</t>
  </si>
  <si>
    <t>4220</t>
  </si>
  <si>
    <t>Wynagrodzenia bezosobowe</t>
  </si>
  <si>
    <t>400,00</t>
  </si>
  <si>
    <t>60014</t>
  </si>
  <si>
    <t>Drogi publiczne powiatowe</t>
  </si>
  <si>
    <t>15 000,00</t>
  </si>
  <si>
    <t>2320</t>
  </si>
  <si>
    <t>700</t>
  </si>
  <si>
    <t>Gospodarka mieszkaniowa</t>
  </si>
  <si>
    <t>70005</t>
  </si>
  <si>
    <t>Gospodarka gruntami i nieruchomościami</t>
  </si>
  <si>
    <t>500,00</t>
  </si>
  <si>
    <t>75023</t>
  </si>
  <si>
    <t>Urzędy gmin (miast i miast na prawach powiatu)</t>
  </si>
  <si>
    <t>100,00</t>
  </si>
  <si>
    <t>300,00</t>
  </si>
  <si>
    <t>12 000,00</t>
  </si>
  <si>
    <t>3 000,00</t>
  </si>
  <si>
    <t>4 000,00</t>
  </si>
  <si>
    <t>758</t>
  </si>
  <si>
    <t>Różne rozliczenia</t>
  </si>
  <si>
    <t>801</t>
  </si>
  <si>
    <t>80101</t>
  </si>
  <si>
    <t>Szkoły podstawowe</t>
  </si>
  <si>
    <t>2 000,00</t>
  </si>
  <si>
    <t>80103</t>
  </si>
  <si>
    <t>80104</t>
  </si>
  <si>
    <t xml:space="preserve">Przedszkola </t>
  </si>
  <si>
    <t>Składki na ubezpieczenie zdrowotne opłacane za osoby pobierające niektóre świadczenia z pomocy społecznej, niektóre świadczenia rodzinne oraz za osoby uczestniczące w zajęciach w centrum integracji społecznej.</t>
  </si>
  <si>
    <t>85214</t>
  </si>
  <si>
    <t>85216</t>
  </si>
  <si>
    <t>Zasiłki stałe</t>
  </si>
  <si>
    <t>85219</t>
  </si>
  <si>
    <t>Ośrodki pomocy społecznej</t>
  </si>
  <si>
    <t>20 000,00</t>
  </si>
  <si>
    <t>90095</t>
  </si>
  <si>
    <t>30 000,00</t>
  </si>
  <si>
    <t>21 000,00</t>
  </si>
  <si>
    <t>01009</t>
  </si>
  <si>
    <t>Spółki wodne</t>
  </si>
  <si>
    <t>4430</t>
  </si>
  <si>
    <t>Różne opłaty i składki</t>
  </si>
  <si>
    <t>01030</t>
  </si>
  <si>
    <t>Izby rolnicze</t>
  </si>
  <si>
    <t>20 500,00</t>
  </si>
  <si>
    <t>2850</t>
  </si>
  <si>
    <t>Wpłaty gmin na rzecz izb rolniczych w wysokości 2% uzyskanych wpływów z podatku rolnego</t>
  </si>
  <si>
    <t>64 000,00</t>
  </si>
  <si>
    <t>Dotacje celowe przekazane gminie na zadania bieżące realizowane na podstawie porozumień (umów) między jednostkami samorządu terytorialnego</t>
  </si>
  <si>
    <t>60013</t>
  </si>
  <si>
    <t>Drogi publiczne wojewódzkie</t>
  </si>
  <si>
    <t>4 500,00</t>
  </si>
  <si>
    <t>Dotacje celowe przekazane dla powiatu na zadania bieżące realizowane na podstawie porozumień (umów) między jednostkami samorządu terytorialnego</t>
  </si>
  <si>
    <t>60016</t>
  </si>
  <si>
    <t>Drogi publiczne gminne</t>
  </si>
  <si>
    <t>4270</t>
  </si>
  <si>
    <t>Zakup usług remontowych</t>
  </si>
  <si>
    <t>60017</t>
  </si>
  <si>
    <t>Drogi wewnetrzne</t>
  </si>
  <si>
    <t>250,00</t>
  </si>
  <si>
    <t>630</t>
  </si>
  <si>
    <t>Turystyka</t>
  </si>
  <si>
    <t>9 900,00</t>
  </si>
  <si>
    <t>63095</t>
  </si>
  <si>
    <t>70004</t>
  </si>
  <si>
    <t>Różne jednostki obsługi gospodarki mieszkaniowej</t>
  </si>
  <si>
    <t>150,00</t>
  </si>
  <si>
    <t>4600</t>
  </si>
  <si>
    <t>Kary, odszkodowania i grzywny wypłacane na rzecz osób prawnych i innych jednostek organizacyjnych</t>
  </si>
  <si>
    <t>5 000,00</t>
  </si>
  <si>
    <t>4610</t>
  </si>
  <si>
    <t>Koszty postępowania sądowego i prokuratorskiego</t>
  </si>
  <si>
    <t>710</t>
  </si>
  <si>
    <t>Działalność usługowa</t>
  </si>
  <si>
    <t>71004</t>
  </si>
  <si>
    <t>Plany zagospodarowania przestrzennego</t>
  </si>
  <si>
    <t>71012</t>
  </si>
  <si>
    <t>Zadania z zakresu geodezji i kartografii</t>
  </si>
  <si>
    <t>17 000,00</t>
  </si>
  <si>
    <t>71095</t>
  </si>
  <si>
    <t>Zakup usług obejmujacych tłumaczenia</t>
  </si>
  <si>
    <t>1 000,00</t>
  </si>
  <si>
    <t>75022</t>
  </si>
  <si>
    <t>Rady gmin (miast i miast na prawach powiatu)</t>
  </si>
  <si>
    <t>3030</t>
  </si>
  <si>
    <t xml:space="preserve">Różne wydatki na rzecz osób fizycznych </t>
  </si>
  <si>
    <t>3 600,00</t>
  </si>
  <si>
    <t>3020</t>
  </si>
  <si>
    <t>Wydatki osobowe niezaliczone do wynagrodzeń</t>
  </si>
  <si>
    <t>1 200,00</t>
  </si>
  <si>
    <t>4040</t>
  </si>
  <si>
    <t>Dodatkowe wynagrodzenie roczne</t>
  </si>
  <si>
    <t>10 000,00</t>
  </si>
  <si>
    <t>4280</t>
  </si>
  <si>
    <t>Zakup usług zdrowotnych</t>
  </si>
  <si>
    <t>1 600,00</t>
  </si>
  <si>
    <t>4360</t>
  </si>
  <si>
    <t>Opłaty z tytułu zakupu usług telekomunikacyjnych</t>
  </si>
  <si>
    <t>4420</t>
  </si>
  <si>
    <t>Podróże służbowe zagraniczne</t>
  </si>
  <si>
    <t>6060</t>
  </si>
  <si>
    <t>Wydatki na zakupy inwestycyjne jednostek budżetowych</t>
  </si>
  <si>
    <t>75075</t>
  </si>
  <si>
    <t>Promocja jednostek samorządu terytorialnego</t>
  </si>
  <si>
    <t>4190</t>
  </si>
  <si>
    <t>Nagrody konkursowe</t>
  </si>
  <si>
    <t>75095</t>
  </si>
  <si>
    <t>4100</t>
  </si>
  <si>
    <t>Wynagrodzenia agencyjno-prowizyjne</t>
  </si>
  <si>
    <t>23 000,00</t>
  </si>
  <si>
    <t>58 000,00</t>
  </si>
  <si>
    <t>754</t>
  </si>
  <si>
    <t>Bezpieczeństwo publiczne i ochrona przeciwpożarowa</t>
  </si>
  <si>
    <t>75412</t>
  </si>
  <si>
    <t>Ochotnicze straże pożarne</t>
  </si>
  <si>
    <t>24 000,00</t>
  </si>
  <si>
    <t>75421</t>
  </si>
  <si>
    <t>Zarządzanie kryzysowe</t>
  </si>
  <si>
    <t>3 100,00</t>
  </si>
  <si>
    <t>850,00</t>
  </si>
  <si>
    <t>4810</t>
  </si>
  <si>
    <t>Rezerwy</t>
  </si>
  <si>
    <t>757</t>
  </si>
  <si>
    <t>Obsługa długu publicznego</t>
  </si>
  <si>
    <t>265 000,00</t>
  </si>
  <si>
    <t>75702</t>
  </si>
  <si>
    <t>Obsługa papierów wartościowych, kredytów i pożyczek jednostek samorządu terytorialnego</t>
  </si>
  <si>
    <t>8010</t>
  </si>
  <si>
    <t>Rozliczenia z bankami związane z obsługą długu publicznego</t>
  </si>
  <si>
    <t>8110</t>
  </si>
  <si>
    <t>Odsetki od samorządowych papierów wartościowych lub zaciągniętych przez jednostkę samorządu terytorialnego kredytów i pożyczek</t>
  </si>
  <si>
    <t>75818</t>
  </si>
  <si>
    <t>Rezerwy ogólne i celowe</t>
  </si>
  <si>
    <t>2540</t>
  </si>
  <si>
    <t>Dotacja podmiotowa z budżetu dla niepublicznej jednostki systemu oświaty</t>
  </si>
  <si>
    <t>4140</t>
  </si>
  <si>
    <t>Wpłaty na Państwowy Fundusz Rehabilitacji Osób Niepełnosprawnych</t>
  </si>
  <si>
    <t>4240</t>
  </si>
  <si>
    <t>Zakup środków dydaktycznych i książek</t>
  </si>
  <si>
    <t>6 000,00</t>
  </si>
  <si>
    <t>80110</t>
  </si>
  <si>
    <t>Gimnazja</t>
  </si>
  <si>
    <t>900,00</t>
  </si>
  <si>
    <t>80113</t>
  </si>
  <si>
    <t>Dowożenie uczniów do szkół</t>
  </si>
  <si>
    <t>8 000,00</t>
  </si>
  <si>
    <t>80146</t>
  </si>
  <si>
    <t>Dokształcanie i doskonalenie nauczycieli</t>
  </si>
  <si>
    <t>2 500,00</t>
  </si>
  <si>
    <t>80148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</si>
  <si>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</si>
  <si>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</si>
  <si>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</si>
  <si>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</si>
  <si>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80195</t>
  </si>
  <si>
    <t>200,00</t>
  </si>
  <si>
    <t>7 200,00</t>
  </si>
  <si>
    <t>851</t>
  </si>
  <si>
    <t>Ochrona zdrowia</t>
  </si>
  <si>
    <t>85153</t>
  </si>
  <si>
    <t>Zwalczanie narkomanii</t>
  </si>
  <si>
    <t>85154</t>
  </si>
  <si>
    <t>Przeciwdziałanie alkoholizmowi</t>
  </si>
  <si>
    <t>1 300,00</t>
  </si>
  <si>
    <t>684,00</t>
  </si>
  <si>
    <t>85202</t>
  </si>
  <si>
    <t>Domy pomocy społecznej</t>
  </si>
  <si>
    <t>4330</t>
  </si>
  <si>
    <t>Zakup usług przez jednostki samorządu terytorialnego od innych jednostek samorządu terytorialnego</t>
  </si>
  <si>
    <t>4 800,00</t>
  </si>
  <si>
    <t>2 400,00</t>
  </si>
  <si>
    <t>1 800,00</t>
  </si>
  <si>
    <t>547,00</t>
  </si>
  <si>
    <t>Rodziny zastępcze</t>
  </si>
  <si>
    <t>85205</t>
  </si>
  <si>
    <t>Zadania w zakresie przeciwdziałania przemocy w rodzinie</t>
  </si>
  <si>
    <t>Wspieranie rodziny</t>
  </si>
  <si>
    <t>1 094,00</t>
  </si>
  <si>
    <t>600,00</t>
  </si>
  <si>
    <t>50,00</t>
  </si>
  <si>
    <t>85215</t>
  </si>
  <si>
    <t>Dodatki mieszkaniowe</t>
  </si>
  <si>
    <t>85228</t>
  </si>
  <si>
    <t>Usługi opiekuńcze i specjalistyczne usługi opiekuńcze</t>
  </si>
  <si>
    <t>85295</t>
  </si>
  <si>
    <t>853</t>
  </si>
  <si>
    <t>Pozostałe zadania w zakresie polityki społecznej</t>
  </si>
  <si>
    <t>85311</t>
  </si>
  <si>
    <t>Rehabilitacja zawodowa i społeczna osób niepełnosprawnych</t>
  </si>
  <si>
    <t>85395</t>
  </si>
  <si>
    <t>2820</t>
  </si>
  <si>
    <t>Dotacja celowa z budżetu na finansowanie lub dofinansowanie zadań zleconych do realizacji stowarzyszeniom</t>
  </si>
  <si>
    <t>854</t>
  </si>
  <si>
    <t>Edukacyjna opieka wychowawcza</t>
  </si>
  <si>
    <t>85401</t>
  </si>
  <si>
    <t>Świetlice szkolne</t>
  </si>
  <si>
    <t>4 512,00</t>
  </si>
  <si>
    <t>2 880,00</t>
  </si>
  <si>
    <t>85415</t>
  </si>
  <si>
    <t>3240</t>
  </si>
  <si>
    <t>Stypendia dla uczniów</t>
  </si>
  <si>
    <t>85446</t>
  </si>
  <si>
    <t>90002</t>
  </si>
  <si>
    <t>Gospodarka odpadami</t>
  </si>
  <si>
    <t>90003</t>
  </si>
  <si>
    <t>Oczyszczanie miast i wsi</t>
  </si>
  <si>
    <t>4520</t>
  </si>
  <si>
    <t>Opłaty na rzecz budżetów jednostek samorządu terytorialnego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</si>
  <si>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</si>
  <si>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</si>
  <si>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</si>
  <si>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</si>
  <si>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</si>
  <si>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</si>
  <si>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6210</t>
  </si>
  <si>
    <t>Dotacje celowe z budżetu na finansowanie lub dofinansowanie kosztów realizacji inwestycji i zakupów inwestycyjnych samorządowych zakładów budżetowych</t>
  </si>
  <si>
    <t>18 500,00</t>
  </si>
  <si>
    <t>921</t>
  </si>
  <si>
    <t>Kultura i ochrona dziedzictwa narodowego</t>
  </si>
  <si>
    <t>92109</t>
  </si>
  <si>
    <t>Domy i ośrodki kultury, świetlice i kluby</t>
  </si>
  <si>
    <t>340,00</t>
  </si>
  <si>
    <t>14 450,00</t>
  </si>
  <si>
    <t>16 000,00</t>
  </si>
  <si>
    <t>92114</t>
  </si>
  <si>
    <t>Pozostałe instytucje kultury</t>
  </si>
  <si>
    <t>2480</t>
  </si>
  <si>
    <t>Dotacja podmiotowa z budżetu dla samorządowej instytucji kultury</t>
  </si>
  <si>
    <t>92116</t>
  </si>
  <si>
    <t>Biblioteki</t>
  </si>
  <si>
    <t>92195</t>
  </si>
  <si>
    <t>926</t>
  </si>
  <si>
    <t>Kultura fizyczna</t>
  </si>
  <si>
    <t>92695</t>
  </si>
  <si>
    <t>3040</t>
  </si>
  <si>
    <t>Nagrody o charakterze szczególnym niezaliczone do wynagrodzeń</t>
  </si>
  <si>
    <t>3250</t>
  </si>
  <si>
    <t>Stypendia różne</t>
  </si>
  <si>
    <t>w tym:</t>
  </si>
  <si>
    <t xml:space="preserve">                                                                                                        Henryk Lesiński</t>
  </si>
  <si>
    <t xml:space="preserve">                                                                                 Przewodniczący Rady Gminy</t>
  </si>
  <si>
    <t xml:space="preserve">                                                                                            Henryk Lesiński</t>
  </si>
  <si>
    <t xml:space="preserve">                                                                                  Henryk Lesiński</t>
  </si>
  <si>
    <t xml:space="preserve">                                                                         Przewodniczący Rady Gminy</t>
  </si>
  <si>
    <t>za pobyt dzieci w przedszkolu publicznym i niepublicznym (w tym: Miasto Poznań, Gmina Swarzędz, Kórnik,  Kostrzyn, Luboń i Środa)</t>
  </si>
  <si>
    <t xml:space="preserve">      Henryk Lesiński</t>
  </si>
  <si>
    <t>0670</t>
  </si>
  <si>
    <t>Wpływy z opłat za korzystanie z wyżywienia w jednostkach realizujących zadania z zakresu wychowania przedszkolnego</t>
  </si>
  <si>
    <t xml:space="preserve">         Henryk Lesiński</t>
  </si>
  <si>
    <t>01095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</si>
  <si>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</si>
  <si>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</si>
  <si>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0550</t>
  </si>
  <si>
    <t>Wpływy z opłat z tytułu użytkowania wieczystego nieruchomości</t>
  </si>
  <si>
    <t>23 761,00</t>
  </si>
  <si>
    <t>0760</t>
  </si>
  <si>
    <t>Wpływy z tytułu przekształcenia prawa użytkowania wieczystego przysługującego osobom fizycznym w prawo własności</t>
  </si>
  <si>
    <t>Wpływy z pozostałych odsetek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</si>
  <si>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</si>
  <si>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</si>
  <si>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</si>
  <si>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</si>
  <si>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</si>
  <si>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Wpływy z podatku od działalności gospodarczej osób fizycznych, opłacanego w formie karty podatkowej</t>
  </si>
  <si>
    <t>7 500,00</t>
  </si>
  <si>
    <t>0910</t>
  </si>
  <si>
    <t>Wpływy z odsetek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</si>
  <si>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</si>
  <si>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</si>
  <si>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</si>
  <si>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Wpływy z podatku od nieruchomości</t>
  </si>
  <si>
    <t>0320</t>
  </si>
  <si>
    <t>Wpływy z podatku rolnego</t>
  </si>
  <si>
    <t>0330</t>
  </si>
  <si>
    <t>Wpływy z podatku leśnego</t>
  </si>
  <si>
    <t>0340</t>
  </si>
  <si>
    <t>Wpływy z podatku od środków transportowych</t>
  </si>
  <si>
    <t>0500</t>
  </si>
  <si>
    <t>Wpływy z podatku od czynności cywilnoprawnych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</si>
  <si>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</si>
  <si>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</si>
  <si>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</si>
  <si>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Wpływy z podatku od spadków i darowizn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</si>
  <si>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</si>
  <si>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</si>
  <si>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</si>
  <si>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</si>
  <si>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</si>
  <si>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napojów alkoholowych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</si>
  <si>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</si>
  <si>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</si>
  <si>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</si>
  <si>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</si>
  <si>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</si>
  <si>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0020</t>
  </si>
  <si>
    <t>Wpływy z podatku dochodowego od osób prawnych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</si>
  <si>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</si>
  <si>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</si>
  <si>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</si>
  <si>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</si>
  <si>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</si>
  <si>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</si>
  <si>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</si>
  <si>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</si>
  <si>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Wpływy z różnych dochodów</t>
  </si>
  <si>
    <t>2030</t>
  </si>
  <si>
    <t>0660</t>
  </si>
  <si>
    <t>Wpływy z opłat za korzystanie z wychowania przedszkolnego</t>
  </si>
  <si>
    <t>110 000,00</t>
  </si>
  <si>
    <t>2360</t>
  </si>
  <si>
    <t>Dochody jednostek samorządu terytorialnego związane z realizacją zadań z zakresu administracji rządowej oraz innych zadań zleconych ustawami</t>
  </si>
  <si>
    <t>6 500,00</t>
  </si>
  <si>
    <t>700,00</t>
  </si>
  <si>
    <t>90019</t>
  </si>
  <si>
    <t>dochody bieżace</t>
  </si>
  <si>
    <t>z tytułu dotacji i środków na finansowanie wydatków na realizację zadań finansowanych z udziałem środków, o których mowa w art..5 ust.1 pkt 2 i 3</t>
  </si>
  <si>
    <t>dochody majątkowe</t>
  </si>
  <si>
    <t>Dotacje przedmiotowe dla Zakładu Komunalnego w Kleszczewie</t>
  </si>
  <si>
    <t>Dotacje celowe dla Zakładu Komunalnego w Kleszczewie</t>
  </si>
  <si>
    <t xml:space="preserve">                                                                               Henryk Lesiński</t>
  </si>
  <si>
    <t xml:space="preserve">                                                   Przewodniczący Rady Gminy</t>
  </si>
  <si>
    <t xml:space="preserve">           Henryk Lesiński</t>
  </si>
  <si>
    <t>264 000,00</t>
  </si>
  <si>
    <t>Niepubliczna Dwujęzyczna Szkoła Podstawowa w Tulcach</t>
  </si>
  <si>
    <t>Działalności na rzecz osób niepełnosprawnych - jednostka zostanie określona po rozstrzygnięciu konkursu w zakresie Działalności na rzecz osób niepełnosprawnych i starszych</t>
  </si>
  <si>
    <t xml:space="preserve">                   Plan wydatków na projekty realizowane w ramach Funduszu Sołeckiego na 2017r.</t>
  </si>
  <si>
    <t xml:space="preserve">Promocja sołectwa, bezpieczeństwo mieszkańców oraz  utrzymanie czystości i porządku </t>
  </si>
  <si>
    <t xml:space="preserve">Bezpieczeństwo mieszkańców oraz  utrzymanie czystości i porządku </t>
  </si>
  <si>
    <t>Promocja  sołectwa</t>
  </si>
  <si>
    <t xml:space="preserve">Bezpieczeństwo mieszkańców i utrzymanie czystości i porządku, rozwój kultury </t>
  </si>
  <si>
    <t>Bezpieczeństwo mieszkańców i utrzymanie czystości i porządku.</t>
  </si>
  <si>
    <t>Promocja sołectwa, bezpieczeństwo mieszkańców oraz  utrzymanie czystości i porządku</t>
  </si>
  <si>
    <t>Promocja sołectwa, bezpieczeństwo mieszkańców oraz utrzymanie czystości i porządku</t>
  </si>
  <si>
    <t>Bezpieczeństwo mieszkańców, utrzymanie  porządku oraz wyposażenie świetlicy</t>
  </si>
  <si>
    <t>Promocja   wsi,  rozwój kultury i sportu oraz utrzymanie porządku i czystości w sołectwie</t>
  </si>
  <si>
    <t>Szewce</t>
  </si>
  <si>
    <t>Rozwój kultury i rekreacji</t>
  </si>
  <si>
    <t>Tanibórz</t>
  </si>
  <si>
    <t>Rozwój kultury, rekreacji, promocja</t>
  </si>
  <si>
    <t>Utrzymanie porządku</t>
  </si>
  <si>
    <t>Szewce do wymiany Uchwała róż 2 zł</t>
  </si>
  <si>
    <t>Śródka 0,01</t>
  </si>
  <si>
    <t>Tanibórz 0,01</t>
  </si>
  <si>
    <t>Po zmianie</t>
  </si>
  <si>
    <t>51 721,00</t>
  </si>
  <si>
    <t>Dotacje celowe otrzymane z budżetu państwa na realizację zadań bieżących z zakresu administracji rządowej oraz innych zadań zleconych gminie (związkom gmin, związkom powiatowo-gminnym) ustawami</t>
  </si>
  <si>
    <t>1 401,00</t>
  </si>
  <si>
    <t>106 369,00</t>
  </si>
  <si>
    <t>91 440,00</t>
  </si>
  <si>
    <t>6 525,00</t>
  </si>
  <si>
    <t>8 404,00</t>
  </si>
  <si>
    <t>855</t>
  </si>
  <si>
    <t>Rodzina</t>
  </si>
  <si>
    <t>7 298 819,00</t>
  </si>
  <si>
    <t>85501</t>
  </si>
  <si>
    <t>Świadczenie wychowawcze</t>
  </si>
  <si>
    <t>5 905 269,00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</si>
  <si>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</si>
  <si>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</si>
  <si>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</si>
  <si>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</si>
  <si>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1 393 550,00</t>
  </si>
  <si>
    <t>7 458 310,00</t>
  </si>
  <si>
    <t>2 366,00</t>
  </si>
  <si>
    <t>5 534,00</t>
  </si>
  <si>
    <t>792,00</t>
  </si>
  <si>
    <t>11 129,00</t>
  </si>
  <si>
    <t>1 173,00</t>
  </si>
  <si>
    <t>28,00</t>
  </si>
  <si>
    <t>42 660,00</t>
  </si>
  <si>
    <t>3 459,00</t>
  </si>
  <si>
    <t>9 200,00</t>
  </si>
  <si>
    <t>1 250,00</t>
  </si>
  <si>
    <t>6 200,00</t>
  </si>
  <si>
    <t>11 176,00</t>
  </si>
  <si>
    <t>9 601,00</t>
  </si>
  <si>
    <t>5 818 000,00</t>
  </si>
  <si>
    <t>42 445,00</t>
  </si>
  <si>
    <t>2 906,00</t>
  </si>
  <si>
    <t>8 845,00</t>
  </si>
  <si>
    <t>1 205,00</t>
  </si>
  <si>
    <t>16 674,00</t>
  </si>
  <si>
    <t>800,00</t>
  </si>
  <si>
    <t>1 277 961,00</t>
  </si>
  <si>
    <t>21 056,00</t>
  </si>
  <si>
    <t>79 133,00</t>
  </si>
  <si>
    <t>562,00</t>
  </si>
  <si>
    <t>4 100,00</t>
  </si>
  <si>
    <t>1 500,00</t>
  </si>
  <si>
    <t>6 194,00</t>
  </si>
  <si>
    <t>Budowa drogi w Krzyżownikach</t>
  </si>
  <si>
    <t>Dochody i wydatki w 2017 roku w zakresie zadań realizowanych w drodze umów lub porozumień między jednostkami samorządu terytorialnego</t>
  </si>
  <si>
    <t>Publicze przedszkole -planowanie rozpoczęcie działalności od 01.09.2017r.</t>
  </si>
  <si>
    <t>Na renowację zabytków</t>
  </si>
  <si>
    <t>Zestawienie planowanych kwot dotacji  z budżetu w 2017 roku jednostkom sektora finansów publicznych i jednostkom spoza sektora finansów publicznych</t>
  </si>
  <si>
    <t>Dochody z wpłat z tytułu opłat i kar,  o których mowa w art. 402 ust. 4-6 ustawy Prawo ochrony środowiska oraz finansowanie nimi wydatki na zadania z zakresu ochrony środowiska na 2017r.</t>
  </si>
  <si>
    <t>Plan wydatków majątkowych  na 2017r.</t>
  </si>
  <si>
    <t>Rozbudowa i modernizacja oczyszczalni ścieków w Nagradowicach</t>
  </si>
  <si>
    <t>01010</t>
  </si>
  <si>
    <t>"Poprawa efektywności kształcenia w Zespole szkół w Tulcach poprzez rozbudowę szkoły oraz wyposażenie pracowni przedmiotowych"</t>
  </si>
  <si>
    <t>Kanalizacja sanitarna w Gowarzewie ul. Siekierecka i Swarzędzka</t>
  </si>
  <si>
    <t>Budowa kanalizacji sanitarnej wraz z przykanalikami oraz sieci wodociągowej wraz z przyłączami w miejscowości Komorniki</t>
  </si>
  <si>
    <t>Trybuny na stadionie w Kleszczewie</t>
  </si>
  <si>
    <t>Dotacja na przebudowę dróg powiatowych</t>
  </si>
  <si>
    <t>Dotacja na projekt drogi Poznań-Tulce-Gowarzewo</t>
  </si>
  <si>
    <t>Nawierzchnia asfaltowa na  drodze nr 2442P Markowice w kierunku na Czerlejno (przekazana z Powiatu)</t>
  </si>
  <si>
    <t>177 979,00</t>
  </si>
  <si>
    <t>77 979,00</t>
  </si>
  <si>
    <t>100 000,00</t>
  </si>
  <si>
    <t>6620</t>
  </si>
  <si>
    <t>Dotacje celowe otrzymane z powiatu na inwestycje i zakupy inwestycyjne realizowane na podstawie porozumień (umów) między jednostkami samorządu terytorialnego</t>
  </si>
  <si>
    <t>204 707,00</t>
  </si>
  <si>
    <t>173 000,00</t>
  </si>
  <si>
    <t>7 446,00</t>
  </si>
  <si>
    <t>61 621,00</t>
  </si>
  <si>
    <t>2008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</si>
  <si>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</si>
  <si>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7 344,00</t>
  </si>
  <si>
    <t>2009</t>
  </si>
  <si>
    <t>2 256,00</t>
  </si>
  <si>
    <t>15 038 003,00</t>
  </si>
  <si>
    <t>7 650,00</t>
  </si>
  <si>
    <t>2 418 822,00</t>
  </si>
  <si>
    <t>2 014 000,00</t>
  </si>
  <si>
    <t>5 822,00</t>
  </si>
  <si>
    <t>123 000,00</t>
  </si>
  <si>
    <t>2 486 777,00</t>
  </si>
  <si>
    <t>1 169 500,00</t>
  </si>
  <si>
    <t>732 000,00</t>
  </si>
  <si>
    <t>277,00</t>
  </si>
  <si>
    <t>182 000,00</t>
  </si>
  <si>
    <t>370 000,00</t>
  </si>
  <si>
    <t>7 000,00</t>
  </si>
  <si>
    <t>355 000,00</t>
  </si>
  <si>
    <t>25 000,00</t>
  </si>
  <si>
    <t>220 000,00</t>
  </si>
  <si>
    <t>9 769 754,00</t>
  </si>
  <si>
    <t>9 629 754,00</t>
  </si>
  <si>
    <t>140 000,00</t>
  </si>
  <si>
    <t>10 973 542,00</t>
  </si>
  <si>
    <t>10 569 851,00</t>
  </si>
  <si>
    <t>367 691,00</t>
  </si>
  <si>
    <t>36 000,00</t>
  </si>
  <si>
    <t>293 160,00</t>
  </si>
  <si>
    <t>4 600,00</t>
  </si>
  <si>
    <t>2 700,00</t>
  </si>
  <si>
    <t>1 900,00</t>
  </si>
  <si>
    <t>28 000,00</t>
  </si>
  <si>
    <t>260 560,00</t>
  </si>
  <si>
    <t>115 000,00</t>
  </si>
  <si>
    <t>12 900,00</t>
  </si>
  <si>
    <t>360,00</t>
  </si>
  <si>
    <t>132 000,00</t>
  </si>
  <si>
    <t>301 745,00</t>
  </si>
  <si>
    <t>14 122,00</t>
  </si>
  <si>
    <t>Dotacje celowe otrzymane z budżetu państwa na realizację własnych zadań bieżących gmin (związków gmin, związków powiatowo-gminnych)</t>
  </si>
  <si>
    <t>7 597,00</t>
  </si>
  <si>
    <t>Zasiłki okresowe, celowe i pomoc w naturze oraz składki na ubezpieczenia emerytalne i rentowe</t>
  </si>
  <si>
    <t>91 349,00</t>
  </si>
  <si>
    <t>44 690,00</t>
  </si>
  <si>
    <t>51 740,00</t>
  </si>
  <si>
    <t>49 590,00</t>
  </si>
  <si>
    <t>7 305 319,00</t>
  </si>
  <si>
    <t>1 400 050,00</t>
  </si>
  <si>
    <t>34 415 877,00</t>
  </si>
  <si>
    <t xml:space="preserve">                                       Plan dochodów budżetu gminy na 2017r.</t>
  </si>
  <si>
    <t>Infrastruktura wodociągowa i sanitacyjna wsi</t>
  </si>
  <si>
    <t>Dotacje celowe przekazane dla powiatu na inwestycje i zakupy inwestycyjne realizowane na podstawie porozumień (umów) między jednostkami samorządu terytorialnego</t>
  </si>
  <si>
    <t>92 250,00</t>
  </si>
  <si>
    <t>2 994 777,34</t>
  </si>
  <si>
    <t>66 000,00</t>
  </si>
  <si>
    <t>724 000,00</t>
  </si>
  <si>
    <t>700 000,00</t>
  </si>
  <si>
    <t>2 200 027,34</t>
  </si>
  <si>
    <t>37 600,00</t>
  </si>
  <si>
    <t>392 569,25</t>
  </si>
  <si>
    <t>229 000,00</t>
  </si>
  <si>
    <t>1 540 858,09</t>
  </si>
  <si>
    <t>1 192 000,00</t>
  </si>
  <si>
    <t>38 000,00</t>
  </si>
  <si>
    <t>13 700,00</t>
  </si>
  <si>
    <t>3 150,00</t>
  </si>
  <si>
    <t>1 154 000,00</t>
  </si>
  <si>
    <t>1 150 000,00</t>
  </si>
  <si>
    <t>143 700,00</t>
  </si>
  <si>
    <t>106 700,00</t>
  </si>
  <si>
    <t>2 717 559,00</t>
  </si>
  <si>
    <t>108 000,00</t>
  </si>
  <si>
    <t>95 000,00</t>
  </si>
  <si>
    <t>9 000,00</t>
  </si>
  <si>
    <t>2 292 440,00</t>
  </si>
  <si>
    <t>1 404 000,00</t>
  </si>
  <si>
    <t>4018</t>
  </si>
  <si>
    <t>6 143,72</t>
  </si>
  <si>
    <t>4019</t>
  </si>
  <si>
    <t>1 887,28</t>
  </si>
  <si>
    <t>227 300,00</t>
  </si>
  <si>
    <t>4118</t>
  </si>
  <si>
    <t>1 050,34</t>
  </si>
  <si>
    <t>4119</t>
  </si>
  <si>
    <t>322,66</t>
  </si>
  <si>
    <t>32 600,00</t>
  </si>
  <si>
    <t>4128</t>
  </si>
  <si>
    <t>149,94</t>
  </si>
  <si>
    <t>4129</t>
  </si>
  <si>
    <t>46,06</t>
  </si>
  <si>
    <t>15 840,00</t>
  </si>
  <si>
    <t>14 000,00</t>
  </si>
  <si>
    <t>54 800,00</t>
  </si>
  <si>
    <t>40 000,00</t>
  </si>
  <si>
    <t>271 000,00</t>
  </si>
  <si>
    <t>12 200,00</t>
  </si>
  <si>
    <t>26 500,00</t>
  </si>
  <si>
    <t>126 698,00</t>
  </si>
  <si>
    <t>109 498,00</t>
  </si>
  <si>
    <t>138 700,00</t>
  </si>
  <si>
    <t>31 000,00</t>
  </si>
  <si>
    <t>6 800,00</t>
  </si>
  <si>
    <t>4308</t>
  </si>
  <si>
    <t>10 620,00</t>
  </si>
  <si>
    <t>4309</t>
  </si>
  <si>
    <t>1 180,00</t>
  </si>
  <si>
    <t>10 200,00</t>
  </si>
  <si>
    <t>55 000,00</t>
  </si>
  <si>
    <t>329 792,67</t>
  </si>
  <si>
    <t>25 400,00</t>
  </si>
  <si>
    <t>29 700,00</t>
  </si>
  <si>
    <t>9 209,57</t>
  </si>
  <si>
    <t>35 500,00</t>
  </si>
  <si>
    <t>26 610,00</t>
  </si>
  <si>
    <t>225 000,00</t>
  </si>
  <si>
    <t>224 000,00</t>
  </si>
  <si>
    <t>45 000,00</t>
  </si>
  <si>
    <t>14 503 343,00</t>
  </si>
  <si>
    <t>5 788 020,00</t>
  </si>
  <si>
    <t>684 000,00</t>
  </si>
  <si>
    <t>515 000,00</t>
  </si>
  <si>
    <t>217 970,00</t>
  </si>
  <si>
    <t>2 636 298,00</t>
  </si>
  <si>
    <t>216 536,00</t>
  </si>
  <si>
    <t>525 963,00</t>
  </si>
  <si>
    <t>74 648,00</t>
  </si>
  <si>
    <t>3 307,00</t>
  </si>
  <si>
    <t>1 994,00</t>
  </si>
  <si>
    <t>2 813,00</t>
  </si>
  <si>
    <t>70 080,00</t>
  </si>
  <si>
    <t>7 361,00</t>
  </si>
  <si>
    <t>115 864,00</t>
  </si>
  <si>
    <t>17 705,00</t>
  </si>
  <si>
    <t>6 318,00</t>
  </si>
  <si>
    <t>72 442,00</t>
  </si>
  <si>
    <t>10 346,00</t>
  </si>
  <si>
    <t>2 046,00</t>
  </si>
  <si>
    <t>7 458,00</t>
  </si>
  <si>
    <t>154 750,00</t>
  </si>
  <si>
    <t>1 121,00</t>
  </si>
  <si>
    <t>444 000,00</t>
  </si>
  <si>
    <t>200 000,00</t>
  </si>
  <si>
    <t>3 185 182,00</t>
  </si>
  <si>
    <t>312 000,00</t>
  </si>
  <si>
    <t>890 200,00</t>
  </si>
  <si>
    <t>268 800,00</t>
  </si>
  <si>
    <t>90 163,00</t>
  </si>
  <si>
    <t>1 092 440,00</t>
  </si>
  <si>
    <t>80 436,00</t>
  </si>
  <si>
    <t>219 033,00</t>
  </si>
  <si>
    <t>31 199,00</t>
  </si>
  <si>
    <t>2 077,00</t>
  </si>
  <si>
    <t>1 014,00</t>
  </si>
  <si>
    <t>1 007,00</t>
  </si>
  <si>
    <t>29 550,00</t>
  </si>
  <si>
    <t>3 104,00</t>
  </si>
  <si>
    <t>45 861,00</t>
  </si>
  <si>
    <t>11 069,00</t>
  </si>
  <si>
    <t>2 626,00</t>
  </si>
  <si>
    <t>30 317,00</t>
  </si>
  <si>
    <t>3 012,00</t>
  </si>
  <si>
    <t>876,00</t>
  </si>
  <si>
    <t>3 338,00</t>
  </si>
  <si>
    <t>66 308,00</t>
  </si>
  <si>
    <t>752,00</t>
  </si>
  <si>
    <t>2 356 283,00</t>
  </si>
  <si>
    <t>117 427,00</t>
  </si>
  <si>
    <t>1 526 679,00</t>
  </si>
  <si>
    <t>125 747,00</t>
  </si>
  <si>
    <t>304 281,00</t>
  </si>
  <si>
    <t>43 346,00</t>
  </si>
  <si>
    <t>2 133,00</t>
  </si>
  <si>
    <t>507,00</t>
  </si>
  <si>
    <t>1 207,00</t>
  </si>
  <si>
    <t>35 266,00</t>
  </si>
  <si>
    <t>3 892,00</t>
  </si>
  <si>
    <t>58 208,00</t>
  </si>
  <si>
    <t>7 427,00</t>
  </si>
  <si>
    <t>2 393,00</t>
  </si>
  <si>
    <t>35 583,00</t>
  </si>
  <si>
    <t>3 761,00</t>
  </si>
  <si>
    <t>2 525,00</t>
  </si>
  <si>
    <t>3 308,00</t>
  </si>
  <si>
    <t>81 681,00</t>
  </si>
  <si>
    <t>912,00</t>
  </si>
  <si>
    <t>349 200,00</t>
  </si>
  <si>
    <t>334 000,00</t>
  </si>
  <si>
    <t>49 930,00</t>
  </si>
  <si>
    <t>27 430,00</t>
  </si>
  <si>
    <t>317 879,00</t>
  </si>
  <si>
    <t>2 359,00</t>
  </si>
  <si>
    <t>204 110,00</t>
  </si>
  <si>
    <t>17 018,00</t>
  </si>
  <si>
    <t>38 014,00</t>
  </si>
  <si>
    <t>5 418,00</t>
  </si>
  <si>
    <t>412,00</t>
  </si>
  <si>
    <t>13 297,00</t>
  </si>
  <si>
    <t>13 255,00</t>
  </si>
  <si>
    <t>3 655,00</t>
  </si>
  <si>
    <t>817,00</t>
  </si>
  <si>
    <t>8 677,00</t>
  </si>
  <si>
    <t>1 254,00</t>
  </si>
  <si>
    <t>8 441,00</t>
  </si>
  <si>
    <t>1 152,00</t>
  </si>
  <si>
    <t>824 700,00</t>
  </si>
  <si>
    <t>1 107 336,00</t>
  </si>
  <si>
    <t>412 200,00</t>
  </si>
  <si>
    <t>608 000,00</t>
  </si>
  <si>
    <t>4 400,00</t>
  </si>
  <si>
    <t>56 200,00</t>
  </si>
  <si>
    <t>3 900,00</t>
  </si>
  <si>
    <t>11 150,00</t>
  </si>
  <si>
    <t>1 490,00</t>
  </si>
  <si>
    <t>167,00</t>
  </si>
  <si>
    <t>61,00</t>
  </si>
  <si>
    <t>1 469,00</t>
  </si>
  <si>
    <t>152,00</t>
  </si>
  <si>
    <t>2 229,00</t>
  </si>
  <si>
    <t>354,00</t>
  </si>
  <si>
    <t>136,00</t>
  </si>
  <si>
    <t>1 621,00</t>
  </si>
  <si>
    <t>228,00</t>
  </si>
  <si>
    <t>162,00</t>
  </si>
  <si>
    <t>142,00</t>
  </si>
  <si>
    <t>3 250,00</t>
  </si>
  <si>
    <t>25,00</t>
  </si>
  <si>
    <t>324 813,00</t>
  </si>
  <si>
    <t>220,00</t>
  </si>
  <si>
    <t>181 200,00</t>
  </si>
  <si>
    <t>2 160,00</t>
  </si>
  <si>
    <t>51 633,00</t>
  </si>
  <si>
    <t>130 000,00</t>
  </si>
  <si>
    <t>129 000,00</t>
  </si>
  <si>
    <t>26 350,00</t>
  </si>
  <si>
    <t>2 185,00</t>
  </si>
  <si>
    <t>6 490,00</t>
  </si>
  <si>
    <t>245,00</t>
  </si>
  <si>
    <t>21 811,00</t>
  </si>
  <si>
    <t>4 891,00</t>
  </si>
  <si>
    <t>5 644,00</t>
  </si>
  <si>
    <t>57 000,00</t>
  </si>
  <si>
    <t>1 307 575,00</t>
  </si>
  <si>
    <t>305 200,00</t>
  </si>
  <si>
    <t>2 399,00</t>
  </si>
  <si>
    <t>16 022,00</t>
  </si>
  <si>
    <t>248 145,00</t>
  </si>
  <si>
    <t>14 538,00</t>
  </si>
  <si>
    <t>12 524,00</t>
  </si>
  <si>
    <t>2 014,00</t>
  </si>
  <si>
    <t>55 863,00</t>
  </si>
  <si>
    <t>491 852,00</t>
  </si>
  <si>
    <t>479,00</t>
  </si>
  <si>
    <t>339 200,00</t>
  </si>
  <si>
    <t>25 930,00</t>
  </si>
  <si>
    <t>60 487,00</t>
  </si>
  <si>
    <t>6 814,00</t>
  </si>
  <si>
    <t>15 394,00</t>
  </si>
  <si>
    <t>9 326,00</t>
  </si>
  <si>
    <t>12 817,00</t>
  </si>
  <si>
    <t>4 497,00</t>
  </si>
  <si>
    <t>6 446,00</t>
  </si>
  <si>
    <t>670,00</t>
  </si>
  <si>
    <t>6 936,00</t>
  </si>
  <si>
    <t>114,00</t>
  </si>
  <si>
    <t>2 263,00</t>
  </si>
  <si>
    <t>11 531,00</t>
  </si>
  <si>
    <t>469,00</t>
  </si>
  <si>
    <t>64,00</t>
  </si>
  <si>
    <t>2 594,00</t>
  </si>
  <si>
    <t>85230</t>
  </si>
  <si>
    <t>Pomoc w zakresie dożywiania</t>
  </si>
  <si>
    <t>34 539,00</t>
  </si>
  <si>
    <t>36 046,00</t>
  </si>
  <si>
    <t>3 823,00</t>
  </si>
  <si>
    <t>32 223,00</t>
  </si>
  <si>
    <t>16 086,00</t>
  </si>
  <si>
    <t>2 086,00</t>
  </si>
  <si>
    <t>256 172,00</t>
  </si>
  <si>
    <t>241 717,00</t>
  </si>
  <si>
    <t>175 055,00</t>
  </si>
  <si>
    <t>11 066,00</t>
  </si>
  <si>
    <t>32 677,00</t>
  </si>
  <si>
    <t>4 665,00</t>
  </si>
  <si>
    <t>9 070,00</t>
  </si>
  <si>
    <t>1 245,00</t>
  </si>
  <si>
    <t>Pomoc materialna dla uczniów o charakterze socjalnym</t>
  </si>
  <si>
    <t>12 705,00</t>
  </si>
  <si>
    <t>1 750,00</t>
  </si>
  <si>
    <t>7 420 798,00</t>
  </si>
  <si>
    <t>22 128,00</t>
  </si>
  <si>
    <t>4 708,00</t>
  </si>
  <si>
    <t>3 121,00</t>
  </si>
  <si>
    <t>9 393,00</t>
  </si>
  <si>
    <t>85504</t>
  </si>
  <si>
    <t>29 526,00</t>
  </si>
  <si>
    <t>18 990,00</t>
  </si>
  <si>
    <t>2 649,00</t>
  </si>
  <si>
    <t>4 050,00</t>
  </si>
  <si>
    <t>530,00</t>
  </si>
  <si>
    <t>1 841,00</t>
  </si>
  <si>
    <t>372,00</t>
  </si>
  <si>
    <t>85505</t>
  </si>
  <si>
    <t>Tworzenie i funkcjonowanie żłobków</t>
  </si>
  <si>
    <t>72 960,00</t>
  </si>
  <si>
    <t>2830</t>
  </si>
  <si>
    <t>Dotacja celowa z budżetu na finansowanie lub dofinansowanie zadań zleconych do realizacji pozostałym jednostkom nie zaliczanym do sektora finansów publicznych</t>
  </si>
  <si>
    <t>85508</t>
  </si>
  <si>
    <t>12 993,00</t>
  </si>
  <si>
    <t>314 560,40</t>
  </si>
  <si>
    <t>30 800,00</t>
  </si>
  <si>
    <t>268 760,40</t>
  </si>
  <si>
    <t>153 910,55</t>
  </si>
  <si>
    <t>35 739,16</t>
  </si>
  <si>
    <t>111 171,39</t>
  </si>
  <si>
    <t>33 000,00</t>
  </si>
  <si>
    <t>120 000,00</t>
  </si>
  <si>
    <t>2 910 151,00</t>
  </si>
  <si>
    <t>1 923 561,00</t>
  </si>
  <si>
    <t>986 590,00</t>
  </si>
  <si>
    <t>213 491,11</t>
  </si>
  <si>
    <t>11 500,00</t>
  </si>
  <si>
    <t>35 000,00</t>
  </si>
  <si>
    <t>64 876,16</t>
  </si>
  <si>
    <t>15 564,95</t>
  </si>
  <si>
    <t>1 343 171,92</t>
  </si>
  <si>
    <t>71 670,92</t>
  </si>
  <si>
    <t>36 880,92</t>
  </si>
  <si>
    <t>15 700,00</t>
  </si>
  <si>
    <t>946 841,00</t>
  </si>
  <si>
    <t>191 660,00</t>
  </si>
  <si>
    <t>92120</t>
  </si>
  <si>
    <t>Ochrona zabytków i opieka nad zabytkami</t>
  </si>
  <si>
    <t>105 500,00</t>
  </si>
  <si>
    <t>2720</t>
  </si>
  <si>
    <t>Dotacje celowe z budżetu na finansowanie lub dofinansowanie prac remontowych i konserwatorskich obiektów zabytkowych przekazane jednostkom niezaliczanym do sektora finansów publicznych</t>
  </si>
  <si>
    <t>27 500,00</t>
  </si>
  <si>
    <t>9 800,00</t>
  </si>
  <si>
    <t>544 607,92</t>
  </si>
  <si>
    <t>46 500,00</t>
  </si>
  <si>
    <t>28 700,00</t>
  </si>
  <si>
    <t>440 607,92</t>
  </si>
  <si>
    <t>40 642 422,76</t>
  </si>
  <si>
    <t xml:space="preserve">                                     Plan wydatków budżetu gminy na 2017 rok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</si>
  <si>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</si>
  <si>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</si>
  <si>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</si>
  <si>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</si>
  <si>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</si>
  <si>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</si>
  <si>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</si>
  <si>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</si>
  <si>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</si>
  <si>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</si>
  <si>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</si>
  <si>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</si>
  <si>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</si>
  <si>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</si>
  <si>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</si>
  <si>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</si>
  <si>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</si>
  <si>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na programy finansowane z udziałem środków, o których mowa w art. 5 ust. 1   pkt.  2</t>
  </si>
  <si>
    <t xml:space="preserve">Zadania inwestycyjne związane z zaopatrzeniem w wodę, odbiorem ścieków i transportem publicznym </t>
  </si>
  <si>
    <t>Zakup sprzętu i programów do Urządu Gminy</t>
  </si>
  <si>
    <t>Dotacje celowe otrzymane z powiatu  na inwestycje i zakupy inwestycyjne realizowane na podstawie porozumień (umów) między jednostkami samorządu terytorialnego</t>
  </si>
  <si>
    <t>950</t>
  </si>
  <si>
    <t>Wolne środki, o których mowa w art. 217 ust.2 pkt 6 ustawy</t>
  </si>
  <si>
    <t>Razem przychody</t>
  </si>
  <si>
    <t>Przychody  i rozchody budżetu w 2017 roku</t>
  </si>
  <si>
    <t>951</t>
  </si>
  <si>
    <t>Przychody ze spłat pożyczek i kredytów udzielonych ze środków publicznych</t>
  </si>
  <si>
    <t>952</t>
  </si>
  <si>
    <t>Przychody z zaciągniętych pożyczek i kredytów na rynku krajowym</t>
  </si>
  <si>
    <t>Zarząd Dróg Powiatowych na przebudowę sieci wodociądowej</t>
  </si>
  <si>
    <t>Powiat Poznański na przebudowę dróg powiatowych</t>
  </si>
  <si>
    <t>Na prowadzenie żłobka od 01.09.2016r. - osoba fizyczna</t>
  </si>
  <si>
    <t>Plan środków obrotowych na dzień 01.01.2017r.</t>
  </si>
  <si>
    <t>Plan środków obrotowych na dzień 31.12.2017r</t>
  </si>
  <si>
    <t>Zakres i kwoty dotacji przedmiotowych  dla samorządowego zakładu budżetowego na 2017r.</t>
  </si>
  <si>
    <t xml:space="preserve">Ro zdział </t>
  </si>
  <si>
    <t xml:space="preserve">                                                                        Przewodniczący Rady Gminy</t>
  </si>
  <si>
    <t xml:space="preserve">                                                                                Henryk Lesiński</t>
  </si>
  <si>
    <t>Dotacja do ZDP do przebudowy sieci wodociągowej  w ulicy Swarzędzkiej w Gowarzewie w związku z przebudową drogi powiatowej</t>
  </si>
  <si>
    <t>Bezpieczeństwo i utrzymanie porządku, rozwój kultury - Fundusz sołecki - Krerowo</t>
  </si>
  <si>
    <t>Promocja sołectwa, bezpieczeństwo mieszkańców oraz utrzymanie czystości i porządku - Fundusz sołecki - Poklatki</t>
  </si>
  <si>
    <t>Przebudowa budynku w zakresie pomieszczeń sali widowiskowej i zagospodarowanie terenu w miejscowości Śródka</t>
  </si>
  <si>
    <t>Promocja sołectwa, bezpieczeństwo mieszkańców oraz utrzymanie czystości i porządku - Fundusz sołecki-  Gowarzewo</t>
  </si>
  <si>
    <t>Bezpieczeństwo mieszkańców oraz utrzymanie czystości i  porządku- Fundusz sołecki -  Kleszczewo</t>
  </si>
  <si>
    <t>Promocja sołectwa, bezpieczeństwo mieszkańców oraz utrzymanie czystości i porządku - Fundusz sołecki - Tulce</t>
  </si>
  <si>
    <t>Rozwój kultury i rekreacji - Fundusz Sołecki - Szewce</t>
  </si>
  <si>
    <t>Promocja sołectwa, bezpieczeństwo mieszkańców oraz utrzymanie czystości i porządku - Fundusz sołecki - Gowarzewo</t>
  </si>
  <si>
    <t>Promocja sołectwa, bezpieczeństwo mieszkańców oraz utrzymanie czystości i porządku - Fundusz sołecki-  Nagradowice</t>
  </si>
  <si>
    <t>Utrzymanie porządku  Fundusz sołecki - Tanibórz</t>
  </si>
  <si>
    <t>Klub Sportowy Clescevia dotacja z zakresu sportu masowego</t>
  </si>
  <si>
    <t>Prowadzenie komunikacji autobusowej</t>
  </si>
  <si>
    <t xml:space="preserve">Bezpieczeństwo mieszkańców i utrzymanie czystości  porządku, rozwój kultury </t>
  </si>
  <si>
    <t>Promocja  sołectwa, bezpieczeństwo mieszkańców oraz utrzymanieczystości i  porządku</t>
  </si>
  <si>
    <t>Dochody i wydatki związane z realizacją zadań z zakresu administracji rządowej i innych zadań zleconych gminie odrębnymi ustawami w 2017 roku</t>
  </si>
  <si>
    <t xml:space="preserve">                                                                           Henryk Lesiński</t>
  </si>
  <si>
    <t>Budynek    dla  OPS i Policji</t>
  </si>
  <si>
    <t>Siłownie zewnętrzne</t>
  </si>
  <si>
    <t>215 442,67</t>
  </si>
  <si>
    <t>53 723,10</t>
  </si>
  <si>
    <t>114 350,00</t>
  </si>
  <si>
    <t xml:space="preserve">                                                               do Uchwały Nr XXXIII/162/2016</t>
  </si>
  <si>
    <t xml:space="preserve">                                                               z dnia 21 grudnia 2016r.</t>
  </si>
  <si>
    <t xml:space="preserve"> do Uchwały Nr XXXIII/162/2016</t>
  </si>
  <si>
    <t xml:space="preserve"> Rady Gminy Kleszczewo</t>
  </si>
  <si>
    <t xml:space="preserve"> z dnia 21 grudnia 2016r.</t>
  </si>
  <si>
    <t xml:space="preserve">                                                     do Uchwały Nr XXXIII/162/2016</t>
  </si>
  <si>
    <t xml:space="preserve">                                                      Rady Gminy Kleszczewo</t>
  </si>
  <si>
    <t xml:space="preserve">                                                     z dnia 21 grudnia 2016r.</t>
  </si>
  <si>
    <t xml:space="preserve">                                                      Załącznik Nr 9</t>
  </si>
  <si>
    <t xml:space="preserve">                                                               Załącznik Nr 8</t>
  </si>
  <si>
    <t>do Uchwały Nr XXXIII/162/2016</t>
  </si>
  <si>
    <t>z dnia 21 grudnia 2016r.</t>
  </si>
  <si>
    <t xml:space="preserve">                                                              do Uchwały Nr XXXIII/162/2016</t>
  </si>
  <si>
    <t xml:space="preserve">                                                              z dnia 21 grudnia 2016r.</t>
  </si>
  <si>
    <t xml:space="preserve">                                                               Załącznik Nr 4</t>
  </si>
  <si>
    <t xml:space="preserve">                                                               Załącznik Nr 3</t>
  </si>
  <si>
    <t xml:space="preserve">                                                                Załącznik Nr 2a</t>
  </si>
  <si>
    <t xml:space="preserve">                                                                Załącznik Nr 2</t>
  </si>
  <si>
    <t xml:space="preserve">                                                               Załącznik Nr 1</t>
  </si>
  <si>
    <t>budowa oświetlenia ulicznego</t>
  </si>
  <si>
    <t>2 963 250,00</t>
  </si>
  <si>
    <t>2 942 250,00</t>
  </si>
  <si>
    <t>2 850 000,00</t>
  </si>
  <si>
    <t>4 498 188,91</t>
  </si>
  <si>
    <t>843 075,85</t>
  </si>
  <si>
    <t>421 575,85</t>
  </si>
  <si>
    <t>Budowa dróg gminnych ul Świerkowa i  Tulipanowa w Tulcach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</si>
</sst>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>
    <font>
      <sz val="11"/>
      <color theme="1"/>
      <name val="Czcionka tekstu podstawowego"/>
      <family val="2"/>
      <charset val="238"/>
    </font>
    <font>
      <b/>
      <sz val="10"/>
      <name val="Arial CE"/>
      <family val="2"/>
      <charset val="238"/>
    </font>
    <font>
      <b/>
      <sz val="8.2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.5"/>
      <color theme="1"/>
      <name val="Czcionka tekstu podstawowego"/>
      <family val="2"/>
      <charset val="238"/>
    </font>
    <font>
      <b/>
      <sz val="8.5"/>
      <name val="Arial CE"/>
      <family val="2"/>
      <charset val="238"/>
    </font>
    <font>
      <b/>
      <sz val="10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0"/>
      <color indexed="8"/>
      <name val="Times New Roman"/>
      <family val="1"/>
    </font>
    <font>
      <b/>
      <sz val="11"/>
      <color indexed="8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0"/>
      <color indexed="8"/>
      <name val="Czcionka tekstu podstawowego"/>
      <charset val="238"/>
    </font>
    <font>
      <b/>
      <sz val="10"/>
      <color indexed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9"/>
      <color theme="1"/>
      <name val="Times New Roman"/>
      <family val="1"/>
      <charset val="238"/>
    </font>
    <font>
      <sz val="8.5"/>
      <color indexed="8"/>
      <name val="Czcionka tekstu podstawowego"/>
      <family val="2"/>
      <charset val="238"/>
    </font>
    <font>
      <b/>
      <sz val="8.5"/>
      <color indexed="8"/>
      <name val="Czcionka tekstu podstawowego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10"/>
      <color rgb="FFFF0000"/>
      <name val="Times New Roman"/>
      <family val="1"/>
      <charset val="238"/>
    </font>
    <font>
      <sz val="8.5"/>
      <color rgb="FFFF0000"/>
      <name val="Czcionka tekstu podstawowego"/>
      <family val="2"/>
      <charset val="238"/>
    </font>
    <font>
      <sz val="10"/>
      <color rgb="FFFF0000"/>
      <name val="Times New Roman"/>
      <family val="1"/>
    </font>
    <font>
      <sz val="11"/>
      <color rgb="FFFF0000"/>
      <name val="Times New Roman"/>
      <family val="1"/>
      <charset val="238"/>
    </font>
    <font>
      <sz val="9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.5"/>
      <color theme="1"/>
      <name val="Arial CE"/>
      <family val="2"/>
      <charset val="238"/>
    </font>
    <font>
      <sz val="11"/>
      <name val="Czcionka tekstu podstawowego"/>
      <family val="2"/>
      <charset val="238"/>
    </font>
    <font>
      <sz val="11"/>
      <name val="Times New Roman"/>
      <family val="1"/>
      <charset val="238"/>
    </font>
    <font>
      <sz val="10"/>
      <name val="Times New Roman"/>
      <family val="1"/>
    </font>
    <font>
      <b/>
      <sz val="11"/>
      <name val="Czcionka tekstu podstawowego"/>
      <family val="2"/>
      <charset val="238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</font>
    <font>
      <sz val="8.5"/>
      <name val="Arial"/>
      <family val="2"/>
      <charset val="238"/>
    </font>
    <font>
      <sz val="8.5"/>
      <name val="Czcionka tekstu podstawowego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.2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8.25"/>
      <color indexed="8"/>
      <name val="Arial"/>
      <charset val="204"/>
    </font>
    <font>
      <sz val="10"/>
      <color indexed="8"/>
      <name val="Arial"/>
      <charset val="204"/>
    </font>
    <font>
      <sz val="12"/>
      <color indexed="8"/>
      <name val="Arial"/>
      <charset val="204"/>
    </font>
    <font>
      <sz val="8.25"/>
      <color indexed="8"/>
      <name val="Arial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0"/>
      </patternFill>
    </fill>
    <fill>
      <patternFill patternType="solid">
        <fgColor indexed="9"/>
        <bgColor indexed="0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indexed="8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8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</xf>
  </cellStyleXfs>
  <cellXfs count="512">
    <xf numFmtId="0" fontId="0" fillId="0" borderId="0" xfId="0"/>
    <xf numFmtId="0" fontId="1" fillId="0" borderId="0" xfId="0" applyFont="1"/>
    <xf numFmtId="0" fontId="1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Border="1"/>
    <xf numFmtId="0" fontId="8" fillId="0" borderId="0" xfId="0" applyFont="1"/>
    <xf numFmtId="4" fontId="0" fillId="0" borderId="0" xfId="0" applyNumberFormat="1"/>
    <xf numFmtId="0" fontId="13" fillId="0" borderId="0" xfId="0" applyFont="1" applyAlignment="1">
      <alignment vertical="center"/>
    </xf>
    <xf numFmtId="0" fontId="6" fillId="0" borderId="0" xfId="0" applyFont="1"/>
    <xf numFmtId="0" fontId="8" fillId="0" borderId="1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wrapText="1"/>
    </xf>
    <xf numFmtId="0" fontId="0" fillId="0" borderId="7" xfId="0" applyBorder="1" applyAlignment="1">
      <alignment vertical="center"/>
    </xf>
    <xf numFmtId="0" fontId="21" fillId="0" borderId="8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0" fillId="3" borderId="0" xfId="0" applyFill="1"/>
    <xf numFmtId="0" fontId="0" fillId="0" borderId="0" xfId="0" applyFill="1" applyBorder="1" applyAlignment="1">
      <alignment wrapText="1"/>
    </xf>
    <xf numFmtId="0" fontId="15" fillId="3" borderId="0" xfId="0" applyFont="1" applyFill="1"/>
    <xf numFmtId="0" fontId="21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6" fillId="3" borderId="0" xfId="0" applyFont="1" applyFill="1"/>
    <xf numFmtId="0" fontId="17" fillId="3" borderId="0" xfId="0" applyFont="1" applyFill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/>
    <xf numFmtId="0" fontId="12" fillId="3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49" fontId="23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3" fillId="2" borderId="20" xfId="0" applyNumberFormat="1" applyFont="1" applyFill="1" applyBorder="1" applyAlignment="1" applyProtection="1">
      <alignment horizontal="left" vertical="center" wrapText="1"/>
      <protection locked="0"/>
    </xf>
    <xf numFmtId="4" fontId="26" fillId="3" borderId="20" xfId="0" applyNumberFormat="1" applyFont="1" applyFill="1" applyBorder="1" applyAlignment="1">
      <alignment vertical="center"/>
    </xf>
    <xf numFmtId="4" fontId="27" fillId="0" borderId="1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horizontal="center" vertical="center" wrapText="1"/>
    </xf>
    <xf numFmtId="0" fontId="25" fillId="0" borderId="20" xfId="0" applyFont="1" applyBorder="1"/>
    <xf numFmtId="0" fontId="28" fillId="0" borderId="0" xfId="0" applyFont="1"/>
    <xf numFmtId="0" fontId="28" fillId="0" borderId="0" xfId="0" applyFont="1" applyAlignment="1">
      <alignment wrapText="1"/>
    </xf>
    <xf numFmtId="0" fontId="28" fillId="0" borderId="2" xfId="0" applyFont="1" applyBorder="1" applyAlignment="1">
      <alignment horizontal="center" vertical="center"/>
    </xf>
    <xf numFmtId="0" fontId="25" fillId="0" borderId="0" xfId="0" applyFont="1"/>
    <xf numFmtId="4" fontId="33" fillId="0" borderId="1" xfId="0" applyNumberFormat="1" applyFont="1" applyBorder="1"/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49" fontId="26" fillId="0" borderId="0" xfId="0" applyNumberFormat="1" applyFont="1" applyBorder="1" applyAlignment="1">
      <alignment wrapText="1"/>
    </xf>
    <xf numFmtId="0" fontId="29" fillId="0" borderId="0" xfId="0" applyFont="1" applyBorder="1" applyAlignment="1"/>
    <xf numFmtId="0" fontId="29" fillId="0" borderId="0" xfId="0" applyFont="1" applyBorder="1"/>
    <xf numFmtId="4" fontId="26" fillId="0" borderId="0" xfId="0" applyNumberFormat="1" applyFont="1" applyBorder="1" applyAlignment="1">
      <alignment horizontal="right"/>
    </xf>
    <xf numFmtId="0" fontId="32" fillId="0" borderId="1" xfId="0" applyFont="1" applyBorder="1" applyAlignment="1">
      <alignment vertical="center"/>
    </xf>
    <xf numFmtId="0" fontId="31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horizontal="center" vertical="center"/>
    </xf>
    <xf numFmtId="4" fontId="32" fillId="0" borderId="1" xfId="0" applyNumberFormat="1" applyFont="1" applyBorder="1" applyAlignment="1">
      <alignment horizontal="right" vertical="center" wrapText="1"/>
    </xf>
    <xf numFmtId="49" fontId="23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23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/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4" fontId="38" fillId="0" borderId="1" xfId="0" applyNumberFormat="1" applyFont="1" applyBorder="1" applyAlignment="1">
      <alignment vertical="center"/>
    </xf>
    <xf numFmtId="0" fontId="22" fillId="3" borderId="0" xfId="0" applyFont="1" applyFill="1"/>
    <xf numFmtId="0" fontId="1" fillId="3" borderId="0" xfId="0" applyFont="1" applyFill="1"/>
    <xf numFmtId="4" fontId="0" fillId="3" borderId="0" xfId="0" applyNumberFormat="1" applyFill="1"/>
    <xf numFmtId="49" fontId="1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32" fillId="3" borderId="1" xfId="0" applyFont="1" applyFill="1" applyBorder="1" applyAlignment="1">
      <alignment vertical="center"/>
    </xf>
    <xf numFmtId="0" fontId="32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vertical="center"/>
    </xf>
    <xf numFmtId="0" fontId="31" fillId="3" borderId="1" xfId="0" applyFont="1" applyFill="1" applyBorder="1" applyAlignment="1">
      <alignment horizontal="center" vertical="center"/>
    </xf>
    <xf numFmtId="4" fontId="31" fillId="3" borderId="1" xfId="0" applyNumberFormat="1" applyFont="1" applyFill="1" applyBorder="1" applyAlignment="1">
      <alignment vertical="center"/>
    </xf>
    <xf numFmtId="0" fontId="22" fillId="3" borderId="1" xfId="0" applyFont="1" applyFill="1" applyBorder="1" applyAlignment="1">
      <alignment vertical="center" wrapText="1"/>
    </xf>
    <xf numFmtId="0" fontId="32" fillId="3" borderId="6" xfId="0" applyFont="1" applyFill="1" applyBorder="1" applyAlignment="1">
      <alignment vertical="center"/>
    </xf>
    <xf numFmtId="0" fontId="31" fillId="3" borderId="10" xfId="0" applyFont="1" applyFill="1" applyBorder="1" applyAlignment="1">
      <alignment vertical="center"/>
    </xf>
    <xf numFmtId="0" fontId="22" fillId="3" borderId="1" xfId="0" applyFont="1" applyFill="1" applyBorder="1" applyAlignment="1">
      <alignment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vertical="center"/>
    </xf>
    <xf numFmtId="0" fontId="22" fillId="3" borderId="1" xfId="0" applyFont="1" applyFill="1" applyBorder="1" applyAlignment="1">
      <alignment horizontal="center" vertical="center"/>
    </xf>
    <xf numFmtId="0" fontId="32" fillId="3" borderId="0" xfId="0" applyFont="1" applyFill="1"/>
    <xf numFmtId="0" fontId="40" fillId="3" borderId="0" xfId="0" applyFont="1" applyFill="1"/>
    <xf numFmtId="0" fontId="26" fillId="3" borderId="0" xfId="0" applyFont="1" applyFill="1"/>
    <xf numFmtId="0" fontId="44" fillId="3" borderId="0" xfId="0" applyFont="1" applyFill="1"/>
    <xf numFmtId="0" fontId="34" fillId="3" borderId="0" xfId="0" applyFont="1" applyFill="1"/>
    <xf numFmtId="0" fontId="45" fillId="3" borderId="0" xfId="0" applyFont="1" applyFill="1"/>
    <xf numFmtId="4" fontId="42" fillId="3" borderId="20" xfId="0" applyNumberFormat="1" applyFont="1" applyFill="1" applyBorder="1" applyAlignment="1">
      <alignment vertical="center"/>
    </xf>
    <xf numFmtId="0" fontId="10" fillId="3" borderId="0" xfId="0" applyFont="1" applyFill="1"/>
    <xf numFmtId="49" fontId="3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1" fillId="3" borderId="0" xfId="0" applyFont="1" applyFill="1" applyAlignment="1">
      <alignment horizontal="center" vertical="center"/>
    </xf>
    <xf numFmtId="0" fontId="31" fillId="3" borderId="0" xfId="0" applyFont="1" applyFill="1"/>
    <xf numFmtId="0" fontId="31" fillId="3" borderId="15" xfId="0" applyFont="1" applyFill="1" applyBorder="1" applyAlignment="1">
      <alignment horizontal="center" vertical="center"/>
    </xf>
    <xf numFmtId="4" fontId="26" fillId="3" borderId="0" xfId="0" applyNumberFormat="1" applyFont="1" applyFill="1"/>
    <xf numFmtId="0" fontId="32" fillId="3" borderId="3" xfId="0" applyFont="1" applyFill="1" applyBorder="1" applyAlignment="1">
      <alignment horizontal="center" vertical="center"/>
    </xf>
    <xf numFmtId="4" fontId="31" fillId="3" borderId="0" xfId="0" applyNumberFormat="1" applyFont="1" applyFill="1"/>
    <xf numFmtId="0" fontId="32" fillId="3" borderId="0" xfId="0" applyFont="1" applyFill="1" applyBorder="1" applyAlignment="1">
      <alignment horizontal="center" vertical="center"/>
    </xf>
    <xf numFmtId="0" fontId="31" fillId="3" borderId="19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32" fillId="3" borderId="21" xfId="0" applyFont="1" applyFill="1" applyBorder="1" applyAlignment="1">
      <alignment horizontal="center" vertical="center"/>
    </xf>
    <xf numFmtId="4" fontId="32" fillId="3" borderId="0" xfId="0" applyNumberFormat="1" applyFont="1" applyFill="1"/>
    <xf numFmtId="0" fontId="31" fillId="3" borderId="18" xfId="0" applyFont="1" applyFill="1" applyBorder="1" applyAlignment="1">
      <alignment horizontal="center" vertical="center"/>
    </xf>
    <xf numFmtId="4" fontId="31" fillId="3" borderId="15" xfId="0" applyNumberFormat="1" applyFont="1" applyFill="1" applyBorder="1" applyAlignment="1">
      <alignment vertical="center"/>
    </xf>
    <xf numFmtId="0" fontId="31" fillId="3" borderId="17" xfId="0" applyFont="1" applyFill="1" applyBorder="1" applyAlignment="1">
      <alignment horizontal="center" vertical="center"/>
    </xf>
    <xf numFmtId="4" fontId="31" fillId="3" borderId="17" xfId="0" applyNumberFormat="1" applyFont="1" applyFill="1" applyBorder="1" applyAlignment="1">
      <alignment vertical="center"/>
    </xf>
    <xf numFmtId="4" fontId="40" fillId="3" borderId="0" xfId="0" applyNumberFormat="1" applyFont="1" applyFill="1"/>
    <xf numFmtId="4" fontId="32" fillId="3" borderId="18" xfId="0" applyNumberFormat="1" applyFont="1" applyFill="1" applyBorder="1" applyAlignment="1">
      <alignment vertical="center"/>
    </xf>
    <xf numFmtId="0" fontId="32" fillId="3" borderId="0" xfId="0" applyFont="1" applyFill="1" applyAlignment="1">
      <alignment horizontal="center"/>
    </xf>
    <xf numFmtId="4" fontId="43" fillId="0" borderId="20" xfId="0" applyNumberFormat="1" applyFont="1" applyBorder="1" applyAlignment="1">
      <alignment horizontal="right" vertical="center" wrapText="1"/>
    </xf>
    <xf numFmtId="4" fontId="43" fillId="0" borderId="20" xfId="0" applyNumberFormat="1" applyFont="1" applyBorder="1" applyAlignment="1">
      <alignment vertical="center"/>
    </xf>
    <xf numFmtId="4" fontId="43" fillId="0" borderId="20" xfId="0" applyNumberFormat="1" applyFont="1" applyBorder="1" applyAlignment="1">
      <alignment horizontal="right" vertical="center"/>
    </xf>
    <xf numFmtId="0" fontId="20" fillId="0" borderId="20" xfId="0" applyFont="1" applyBorder="1" applyAlignment="1">
      <alignment horizontal="center" vertical="center" wrapText="1"/>
    </xf>
    <xf numFmtId="4" fontId="20" fillId="0" borderId="20" xfId="0" applyNumberFormat="1" applyFont="1" applyBorder="1" applyAlignment="1">
      <alignment horizontal="right" vertical="center" wrapText="1"/>
    </xf>
    <xf numFmtId="4" fontId="43" fillId="0" borderId="1" xfId="0" applyNumberFormat="1" applyFont="1" applyBorder="1" applyAlignment="1">
      <alignment vertical="center"/>
    </xf>
    <xf numFmtId="4" fontId="43" fillId="0" borderId="1" xfId="0" applyNumberFormat="1" applyFont="1" applyBorder="1" applyAlignment="1">
      <alignment horizontal="right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42" fillId="3" borderId="0" xfId="0" applyFont="1" applyFill="1" applyBorder="1"/>
    <xf numFmtId="0" fontId="42" fillId="3" borderId="0" xfId="0" applyFont="1" applyFill="1"/>
    <xf numFmtId="0" fontId="42" fillId="3" borderId="26" xfId="0" applyFont="1" applyFill="1" applyBorder="1"/>
    <xf numFmtId="4" fontId="42" fillId="3" borderId="20" xfId="0" applyNumberFormat="1" applyFont="1" applyFill="1" applyBorder="1"/>
    <xf numFmtId="4" fontId="34" fillId="3" borderId="0" xfId="0" applyNumberFormat="1" applyFont="1" applyFill="1"/>
    <xf numFmtId="49" fontId="31" fillId="2" borderId="17" xfId="0" applyNumberFormat="1" applyFont="1" applyFill="1" applyBorder="1" applyAlignment="1" applyProtection="1">
      <alignment horizontal="left" vertical="center" wrapText="1"/>
      <protection locked="0"/>
    </xf>
    <xf numFmtId="4" fontId="31" fillId="2" borderId="17" xfId="0" applyNumberFormat="1" applyFont="1" applyFill="1" applyBorder="1" applyAlignment="1" applyProtection="1">
      <alignment horizontal="right" vertical="center" wrapText="1"/>
      <protection locked="0"/>
    </xf>
    <xf numFmtId="49" fontId="32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32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32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36" fillId="0" borderId="1" xfId="0" applyNumberFormat="1" applyFont="1" applyBorder="1" applyAlignment="1">
      <alignment vertical="center"/>
    </xf>
    <xf numFmtId="0" fontId="32" fillId="3" borderId="27" xfId="0" applyFont="1" applyFill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0" fillId="0" borderId="20" xfId="0" applyBorder="1"/>
    <xf numFmtId="4" fontId="32" fillId="3" borderId="28" xfId="0" applyNumberFormat="1" applyFont="1" applyFill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4" fontId="31" fillId="0" borderId="1" xfId="0" applyNumberFormat="1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49" fontId="31" fillId="0" borderId="20" xfId="0" applyNumberFormat="1" applyFont="1" applyBorder="1" applyAlignment="1">
      <alignment horizontal="center" vertical="center"/>
    </xf>
    <xf numFmtId="4" fontId="31" fillId="0" borderId="20" xfId="0" applyNumberFormat="1" applyFont="1" applyBorder="1" applyAlignment="1">
      <alignment vertical="center"/>
    </xf>
    <xf numFmtId="49" fontId="31" fillId="0" borderId="1" xfId="0" applyNumberFormat="1" applyFont="1" applyBorder="1" applyAlignment="1">
      <alignment horizontal="center" vertical="center"/>
    </xf>
    <xf numFmtId="4" fontId="31" fillId="0" borderId="1" xfId="0" applyNumberFormat="1" applyFont="1" applyBorder="1" applyAlignment="1">
      <alignment horizontal="right" vertical="center" wrapText="1"/>
    </xf>
    <xf numFmtId="4" fontId="31" fillId="0" borderId="1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5" fillId="0" borderId="1" xfId="0" applyFont="1" applyBorder="1" applyAlignment="1">
      <alignment vertical="center"/>
    </xf>
    <xf numFmtId="0" fontId="38" fillId="0" borderId="1" xfId="0" applyFont="1" applyBorder="1" applyAlignment="1">
      <alignment vertical="center"/>
    </xf>
    <xf numFmtId="4" fontId="46" fillId="0" borderId="1" xfId="0" applyNumberFormat="1" applyFont="1" applyBorder="1" applyAlignment="1">
      <alignment vertical="center"/>
    </xf>
    <xf numFmtId="4" fontId="41" fillId="0" borderId="1" xfId="0" applyNumberFormat="1" applyFont="1" applyBorder="1" applyAlignment="1">
      <alignment vertical="center"/>
    </xf>
    <xf numFmtId="0" fontId="39" fillId="0" borderId="1" xfId="0" applyFont="1" applyBorder="1" applyAlignment="1">
      <alignment vertical="center"/>
    </xf>
    <xf numFmtId="4" fontId="28" fillId="0" borderId="1" xfId="0" applyNumberFormat="1" applyFont="1" applyBorder="1" applyAlignment="1">
      <alignment vertical="center"/>
    </xf>
    <xf numFmtId="4" fontId="36" fillId="3" borderId="1" xfId="0" applyNumberFormat="1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12" fillId="0" borderId="0" xfId="0" applyFont="1" applyAlignment="1">
      <alignment vertical="top"/>
    </xf>
    <xf numFmtId="4" fontId="12" fillId="0" borderId="0" xfId="0" applyNumberFormat="1" applyFont="1"/>
    <xf numFmtId="3" fontId="12" fillId="0" borderId="0" xfId="0" applyNumberFormat="1" applyFont="1"/>
    <xf numFmtId="0" fontId="12" fillId="3" borderId="0" xfId="0" applyFont="1" applyFill="1"/>
    <xf numFmtId="0" fontId="50" fillId="0" borderId="0" xfId="0" applyFont="1"/>
    <xf numFmtId="0" fontId="19" fillId="3" borderId="25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11" fillId="0" borderId="20" xfId="0" applyFont="1" applyBorder="1"/>
    <xf numFmtId="0" fontId="11" fillId="0" borderId="0" xfId="0" applyFont="1"/>
    <xf numFmtId="0" fontId="11" fillId="3" borderId="20" xfId="0" applyFont="1" applyFill="1" applyBorder="1"/>
    <xf numFmtId="0" fontId="11" fillId="3" borderId="20" xfId="0" applyFont="1" applyFill="1" applyBorder="1" applyAlignment="1">
      <alignment horizontal="center"/>
    </xf>
    <xf numFmtId="0" fontId="48" fillId="0" borderId="20" xfId="0" applyFont="1" applyBorder="1" applyAlignment="1">
      <alignment horizontal="center" vertical="center" wrapText="1"/>
    </xf>
    <xf numFmtId="49" fontId="48" fillId="0" borderId="20" xfId="0" applyNumberFormat="1" applyFont="1" applyBorder="1" applyAlignment="1">
      <alignment horizontal="center" vertical="center" wrapText="1"/>
    </xf>
    <xf numFmtId="0" fontId="52" fillId="0" borderId="0" xfId="0" applyFont="1"/>
    <xf numFmtId="0" fontId="12" fillId="0" borderId="20" xfId="0" applyFont="1" applyBorder="1" applyAlignment="1">
      <alignment vertical="center" wrapText="1"/>
    </xf>
    <xf numFmtId="4" fontId="12" fillId="0" borderId="20" xfId="0" applyNumberFormat="1" applyFont="1" applyBorder="1" applyAlignment="1">
      <alignment vertical="center"/>
    </xf>
    <xf numFmtId="4" fontId="11" fillId="0" borderId="20" xfId="0" applyNumberFormat="1" applyFont="1" applyBorder="1" applyAlignment="1">
      <alignment vertical="center"/>
    </xf>
    <xf numFmtId="4" fontId="11" fillId="3" borderId="2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4" fontId="11" fillId="3" borderId="20" xfId="0" applyNumberFormat="1" applyFont="1" applyFill="1" applyBorder="1" applyAlignment="1">
      <alignment horizontal="right" vertical="center" wrapText="1"/>
    </xf>
    <xf numFmtId="3" fontId="11" fillId="3" borderId="20" xfId="0" applyNumberFormat="1" applyFont="1" applyFill="1" applyBorder="1" applyAlignment="1">
      <alignment vertical="center"/>
    </xf>
    <xf numFmtId="0" fontId="12" fillId="0" borderId="20" xfId="0" applyFont="1" applyBorder="1" applyAlignment="1">
      <alignment horizontal="left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3" fontId="11" fillId="3" borderId="24" xfId="0" applyNumberFormat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" fontId="11" fillId="3" borderId="20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48" fillId="3" borderId="20" xfId="0" applyNumberFormat="1" applyFont="1" applyFill="1" applyBorder="1" applyAlignment="1">
      <alignment horizontal="center" vertical="center" wrapText="1"/>
    </xf>
    <xf numFmtId="0" fontId="48" fillId="3" borderId="20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4" fontId="12" fillId="0" borderId="20" xfId="0" applyNumberFormat="1" applyFont="1" applyBorder="1" applyAlignment="1">
      <alignment horizontal="center" vertical="center"/>
    </xf>
    <xf numFmtId="4" fontId="12" fillId="0" borderId="20" xfId="0" applyNumberFormat="1" applyFont="1" applyBorder="1" applyAlignment="1">
      <alignment vertical="center" wrapText="1"/>
    </xf>
    <xf numFmtId="4" fontId="12" fillId="3" borderId="20" xfId="0" applyNumberFormat="1" applyFont="1" applyFill="1" applyBorder="1" applyAlignment="1">
      <alignment vertical="center"/>
    </xf>
    <xf numFmtId="4" fontId="5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4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0" xfId="0" applyNumberFormat="1" applyFont="1" applyFill="1" applyBorder="1" applyAlignment="1" applyProtection="1">
      <alignment horizontal="left" vertical="center"/>
      <protection locked="0"/>
    </xf>
    <xf numFmtId="4" fontId="12" fillId="0" borderId="0" xfId="0" applyNumberFormat="1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9" fontId="12" fillId="0" borderId="0" xfId="0" applyNumberFormat="1" applyFont="1" applyAlignment="1">
      <alignment horizontal="right"/>
    </xf>
    <xf numFmtId="49" fontId="12" fillId="3" borderId="0" xfId="0" applyNumberFormat="1" applyFont="1" applyFill="1" applyAlignment="1">
      <alignment horizontal="right"/>
    </xf>
    <xf numFmtId="0" fontId="25" fillId="3" borderId="0" xfId="0" applyFont="1" applyFill="1"/>
    <xf numFmtId="3" fontId="26" fillId="3" borderId="0" xfId="0" applyNumberFormat="1" applyFont="1" applyFill="1"/>
    <xf numFmtId="49" fontId="31" fillId="2" borderId="18" xfId="0" applyNumberFormat="1" applyFont="1" applyFill="1" applyBorder="1" applyAlignment="1" applyProtection="1">
      <alignment horizontal="left" vertical="center" wrapText="1"/>
      <protection locked="0"/>
    </xf>
    <xf numFmtId="4" fontId="31" fillId="2" borderId="18" xfId="0" applyNumberFormat="1" applyFont="1" applyFill="1" applyBorder="1" applyAlignment="1" applyProtection="1">
      <alignment horizontal="right" vertical="center" wrapText="1"/>
      <protection locked="0"/>
    </xf>
    <xf numFmtId="4" fontId="32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32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32" fillId="3" borderId="33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center" vertical="center"/>
    </xf>
    <xf numFmtId="0" fontId="32" fillId="3" borderId="34" xfId="0" applyFont="1" applyFill="1" applyBorder="1" applyAlignment="1">
      <alignment horizontal="center" vertical="center"/>
    </xf>
    <xf numFmtId="0" fontId="31" fillId="3" borderId="36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vertical="center"/>
    </xf>
    <xf numFmtId="4" fontId="31" fillId="3" borderId="18" xfId="0" applyNumberFormat="1" applyFont="1" applyFill="1" applyBorder="1" applyAlignment="1">
      <alignment vertical="center"/>
    </xf>
    <xf numFmtId="4" fontId="31" fillId="3" borderId="6" xfId="0" applyNumberFormat="1" applyFont="1" applyFill="1" applyBorder="1" applyAlignment="1">
      <alignment vertical="center"/>
    </xf>
    <xf numFmtId="49" fontId="32" fillId="2" borderId="37" xfId="0" applyNumberFormat="1" applyFont="1" applyFill="1" applyBorder="1" applyAlignment="1" applyProtection="1">
      <alignment horizontal="center" vertical="center" wrapText="1"/>
      <protection locked="0"/>
    </xf>
    <xf numFmtId="49" fontId="31" fillId="2" borderId="37" xfId="0" applyNumberFormat="1" applyFont="1" applyFill="1" applyBorder="1" applyAlignment="1" applyProtection="1">
      <alignment horizontal="left" vertical="center" wrapText="1"/>
      <protection locked="0"/>
    </xf>
    <xf numFmtId="4" fontId="31" fillId="2" borderId="37" xfId="0" applyNumberFormat="1" applyFont="1" applyFill="1" applyBorder="1" applyAlignment="1" applyProtection="1">
      <alignment horizontal="right" vertical="center" wrapText="1"/>
      <protection locked="0"/>
    </xf>
    <xf numFmtId="49" fontId="32" fillId="2" borderId="36" xfId="0" applyNumberFormat="1" applyFont="1" applyFill="1" applyBorder="1" applyAlignment="1" applyProtection="1">
      <alignment horizontal="center" vertical="center" wrapText="1"/>
      <protection locked="0"/>
    </xf>
    <xf numFmtId="4" fontId="32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3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32" fillId="3" borderId="38" xfId="0" applyFont="1" applyFill="1" applyBorder="1" applyAlignment="1">
      <alignment horizontal="center" vertical="center"/>
    </xf>
    <xf numFmtId="49" fontId="32" fillId="2" borderId="35" xfId="0" applyNumberFormat="1" applyFont="1" applyFill="1" applyBorder="1" applyAlignment="1" applyProtection="1">
      <alignment horizontal="center" vertical="center" wrapText="1"/>
      <protection locked="0"/>
    </xf>
    <xf numFmtId="4" fontId="31" fillId="2" borderId="35" xfId="0" applyNumberFormat="1" applyFont="1" applyFill="1" applyBorder="1" applyAlignment="1" applyProtection="1">
      <alignment horizontal="right" vertical="center" wrapText="1"/>
      <protection locked="0"/>
    </xf>
    <xf numFmtId="0" fontId="31" fillId="3" borderId="37" xfId="0" applyFont="1" applyFill="1" applyBorder="1" applyAlignment="1">
      <alignment horizontal="center" vertical="center"/>
    </xf>
    <xf numFmtId="4" fontId="31" fillId="3" borderId="37" xfId="0" applyNumberFormat="1" applyFont="1" applyFill="1" applyBorder="1" applyAlignment="1">
      <alignment vertical="center"/>
    </xf>
    <xf numFmtId="49" fontId="31" fillId="2" borderId="35" xfId="0" applyNumberFormat="1" applyFont="1" applyFill="1" applyBorder="1" applyAlignment="1" applyProtection="1">
      <alignment horizontal="left" vertical="center" wrapText="1"/>
      <protection locked="0"/>
    </xf>
    <xf numFmtId="0" fontId="55" fillId="0" borderId="0" xfId="0" applyNumberFormat="1" applyFont="1" applyFill="1" applyBorder="1" applyAlignment="1" applyProtection="1">
      <alignment horizontal="left"/>
      <protection locked="0"/>
    </xf>
    <xf numFmtId="49" fontId="5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57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5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57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58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58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5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2" fillId="3" borderId="38" xfId="0" applyFont="1" applyFill="1" applyBorder="1" applyAlignment="1">
      <alignment vertical="center"/>
    </xf>
    <xf numFmtId="4" fontId="42" fillId="3" borderId="38" xfId="0" applyNumberFormat="1" applyFont="1" applyFill="1" applyBorder="1" applyAlignment="1">
      <alignment vertical="center"/>
    </xf>
    <xf numFmtId="49" fontId="0" fillId="3" borderId="0" xfId="0" applyNumberFormat="1" applyFill="1"/>
    <xf numFmtId="49" fontId="56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56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56" fillId="4" borderId="3" xfId="0" applyNumberFormat="1" applyFont="1" applyFill="1" applyBorder="1" applyAlignment="1" applyProtection="1">
      <alignment horizontal="right" vertical="center" wrapText="1"/>
      <protection locked="0"/>
    </xf>
    <xf numFmtId="49" fontId="60" fillId="4" borderId="23" xfId="0" applyNumberFormat="1" applyFont="1" applyFill="1" applyBorder="1" applyAlignment="1" applyProtection="1">
      <alignment horizontal="right"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3" xfId="0" applyNumberFormat="1" applyFont="1" applyFill="1" applyBorder="1" applyAlignment="1" applyProtection="1">
      <alignment horizontal="right" vertical="center" wrapText="1"/>
      <protection locked="0"/>
    </xf>
    <xf numFmtId="49" fontId="31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31" fillId="3" borderId="27" xfId="0" applyFont="1" applyFill="1" applyBorder="1" applyAlignment="1">
      <alignment vertical="center" wrapText="1"/>
    </xf>
    <xf numFmtId="0" fontId="31" fillId="3" borderId="17" xfId="0" applyFont="1" applyFill="1" applyBorder="1" applyAlignment="1">
      <alignment vertical="center" wrapText="1"/>
    </xf>
    <xf numFmtId="0" fontId="31" fillId="3" borderId="37" xfId="0" applyFont="1" applyFill="1" applyBorder="1" applyAlignment="1">
      <alignment vertical="center" wrapText="1"/>
    </xf>
    <xf numFmtId="0" fontId="31" fillId="3" borderId="15" xfId="0" applyFont="1" applyFill="1" applyBorder="1" applyAlignment="1">
      <alignment vertical="center" wrapText="1"/>
    </xf>
    <xf numFmtId="0" fontId="31" fillId="3" borderId="19" xfId="0" applyFont="1" applyFill="1" applyBorder="1" applyAlignment="1">
      <alignment vertical="center"/>
    </xf>
    <xf numFmtId="0" fontId="31" fillId="3" borderId="0" xfId="0" applyFont="1" applyFill="1" applyAlignment="1">
      <alignment vertical="center" wrapText="1"/>
    </xf>
    <xf numFmtId="4" fontId="31" fillId="3" borderId="42" xfId="0" applyNumberFormat="1" applyFont="1" applyFill="1" applyBorder="1" applyAlignment="1">
      <alignment vertical="center"/>
    </xf>
    <xf numFmtId="0" fontId="32" fillId="3" borderId="21" xfId="0" applyFont="1" applyFill="1" applyBorder="1" applyAlignment="1">
      <alignment vertical="center" wrapText="1"/>
    </xf>
    <xf numFmtId="4" fontId="32" fillId="3" borderId="21" xfId="0" applyNumberFormat="1" applyFont="1" applyFill="1" applyBorder="1" applyAlignment="1">
      <alignment vertical="center"/>
    </xf>
    <xf numFmtId="0" fontId="32" fillId="3" borderId="0" xfId="0" applyFont="1" applyFill="1" applyBorder="1" applyAlignment="1">
      <alignment vertical="center" wrapText="1"/>
    </xf>
    <xf numFmtId="4" fontId="32" fillId="3" borderId="0" xfId="0" applyNumberFormat="1" applyFont="1" applyFill="1" applyBorder="1" applyAlignment="1">
      <alignment vertical="center"/>
    </xf>
    <xf numFmtId="0" fontId="31" fillId="3" borderId="38" xfId="0" applyFont="1" applyFill="1" applyBorder="1" applyAlignment="1">
      <alignment vertical="center" wrapText="1"/>
    </xf>
    <xf numFmtId="4" fontId="31" fillId="3" borderId="38" xfId="0" applyNumberFormat="1" applyFont="1" applyFill="1" applyBorder="1" applyAlignment="1">
      <alignment vertical="center"/>
    </xf>
    <xf numFmtId="0" fontId="31" fillId="3" borderId="33" xfId="0" applyFont="1" applyFill="1" applyBorder="1" applyAlignment="1">
      <alignment vertical="center" wrapText="1"/>
    </xf>
    <xf numFmtId="4" fontId="31" fillId="3" borderId="33" xfId="0" applyNumberFormat="1" applyFont="1" applyFill="1" applyBorder="1" applyAlignment="1">
      <alignment vertical="center"/>
    </xf>
    <xf numFmtId="0" fontId="32" fillId="3" borderId="32" xfId="0" applyFont="1" applyFill="1" applyBorder="1" applyAlignment="1">
      <alignment vertical="center" wrapText="1"/>
    </xf>
    <xf numFmtId="4" fontId="32" fillId="3" borderId="32" xfId="0" applyNumberFormat="1" applyFont="1" applyFill="1" applyBorder="1" applyAlignment="1">
      <alignment vertical="center"/>
    </xf>
    <xf numFmtId="0" fontId="40" fillId="3" borderId="0" xfId="0" applyFont="1" applyFill="1" applyBorder="1" applyAlignment="1">
      <alignment vertical="center" wrapText="1"/>
    </xf>
    <xf numFmtId="4" fontId="40" fillId="3" borderId="0" xfId="0" applyNumberFormat="1" applyFont="1" applyFill="1" applyBorder="1" applyAlignment="1">
      <alignment vertical="center"/>
    </xf>
    <xf numFmtId="0" fontId="31" fillId="3" borderId="19" xfId="0" applyFont="1" applyFill="1" applyBorder="1" applyAlignment="1">
      <alignment vertical="center" wrapText="1"/>
    </xf>
    <xf numFmtId="4" fontId="31" fillId="3" borderId="19" xfId="0" applyNumberFormat="1" applyFont="1" applyFill="1" applyBorder="1" applyAlignment="1">
      <alignment vertical="center"/>
    </xf>
    <xf numFmtId="0" fontId="32" fillId="3" borderId="3" xfId="0" applyFont="1" applyFill="1" applyBorder="1" applyAlignment="1">
      <alignment vertical="center" wrapText="1"/>
    </xf>
    <xf numFmtId="4" fontId="32" fillId="3" borderId="3" xfId="0" applyNumberFormat="1" applyFont="1" applyFill="1" applyBorder="1" applyAlignment="1">
      <alignment vertical="center"/>
    </xf>
    <xf numFmtId="4" fontId="31" fillId="3" borderId="27" xfId="0" applyNumberFormat="1" applyFont="1" applyFill="1" applyBorder="1" applyAlignment="1">
      <alignment vertical="center"/>
    </xf>
    <xf numFmtId="0" fontId="31" fillId="3" borderId="34" xfId="0" applyFont="1" applyFill="1" applyBorder="1" applyAlignment="1">
      <alignment vertical="center" wrapText="1"/>
    </xf>
    <xf numFmtId="4" fontId="31" fillId="3" borderId="34" xfId="0" applyNumberFormat="1" applyFont="1" applyFill="1" applyBorder="1" applyAlignment="1">
      <alignment vertical="center"/>
    </xf>
    <xf numFmtId="0" fontId="26" fillId="3" borderId="18" xfId="0" applyFont="1" applyFill="1" applyBorder="1" applyAlignment="1">
      <alignment vertical="center" wrapText="1"/>
    </xf>
    <xf numFmtId="4" fontId="26" fillId="3" borderId="18" xfId="0" applyNumberFormat="1" applyFont="1" applyFill="1" applyBorder="1" applyAlignment="1">
      <alignment vertical="center"/>
    </xf>
    <xf numFmtId="0" fontId="31" fillId="3" borderId="36" xfId="0" applyFont="1" applyFill="1" applyBorder="1" applyAlignment="1">
      <alignment vertical="center" wrapText="1"/>
    </xf>
    <xf numFmtId="4" fontId="31" fillId="3" borderId="36" xfId="0" applyNumberFormat="1" applyFont="1" applyFill="1" applyBorder="1" applyAlignment="1">
      <alignment vertical="center"/>
    </xf>
    <xf numFmtId="0" fontId="32" fillId="3" borderId="43" xfId="0" applyFont="1" applyFill="1" applyBorder="1" applyAlignment="1">
      <alignment horizontal="center" vertical="center"/>
    </xf>
    <xf numFmtId="0" fontId="32" fillId="3" borderId="43" xfId="0" applyFont="1" applyFill="1" applyBorder="1" applyAlignment="1">
      <alignment vertical="center" wrapText="1"/>
    </xf>
    <xf numFmtId="4" fontId="32" fillId="3" borderId="43" xfId="0" applyNumberFormat="1" applyFont="1" applyFill="1" applyBorder="1" applyAlignment="1">
      <alignment vertical="center"/>
    </xf>
    <xf numFmtId="0" fontId="32" fillId="3" borderId="42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left" vertical="center" wrapText="1"/>
    </xf>
    <xf numFmtId="4" fontId="31" fillId="3" borderId="20" xfId="0" applyNumberFormat="1" applyFont="1" applyFill="1" applyBorder="1" applyAlignment="1">
      <alignment vertical="center"/>
    </xf>
    <xf numFmtId="4" fontId="32" fillId="3" borderId="20" xfId="0" applyNumberFormat="1" applyFont="1" applyFill="1" applyBorder="1" applyAlignment="1">
      <alignment vertical="center"/>
    </xf>
    <xf numFmtId="4" fontId="32" fillId="3" borderId="1" xfId="0" applyNumberFormat="1" applyFont="1" applyFill="1" applyBorder="1" applyAlignment="1">
      <alignment vertical="center"/>
    </xf>
    <xf numFmtId="0" fontId="0" fillId="0" borderId="14" xfId="0" applyBorder="1" applyAlignment="1"/>
    <xf numFmtId="0" fontId="32" fillId="0" borderId="0" xfId="0" applyFont="1"/>
    <xf numFmtId="0" fontId="32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49" fontId="23" fillId="5" borderId="32" xfId="0" applyNumberFormat="1" applyFont="1" applyFill="1" applyBorder="1" applyAlignment="1" applyProtection="1">
      <alignment horizontal="center" vertical="center" wrapText="1"/>
      <protection locked="0"/>
    </xf>
    <xf numFmtId="49" fontId="23" fillId="5" borderId="32" xfId="0" applyNumberFormat="1" applyFont="1" applyFill="1" applyBorder="1" applyAlignment="1" applyProtection="1">
      <alignment horizontal="left" vertical="center" wrapText="1"/>
      <protection locked="0"/>
    </xf>
    <xf numFmtId="4" fontId="23" fillId="5" borderId="32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32" xfId="0" applyNumberFormat="1" applyFont="1" applyFill="1" applyBorder="1" applyAlignment="1" applyProtection="1">
      <alignment horizontal="left"/>
      <protection locked="0"/>
    </xf>
    <xf numFmtId="49" fontId="14" fillId="5" borderId="32" xfId="0" applyNumberFormat="1" applyFont="1" applyFill="1" applyBorder="1" applyAlignment="1" applyProtection="1">
      <alignment horizontal="left" vertical="center" wrapText="1"/>
      <protection locked="0"/>
    </xf>
    <xf numFmtId="4" fontId="32" fillId="0" borderId="32" xfId="0" applyNumberFormat="1" applyFont="1" applyBorder="1" applyAlignment="1">
      <alignment vertical="center"/>
    </xf>
    <xf numFmtId="0" fontId="23" fillId="0" borderId="32" xfId="0" applyFont="1" applyBorder="1" applyAlignment="1">
      <alignment vertical="center" wrapText="1"/>
    </xf>
    <xf numFmtId="0" fontId="23" fillId="0" borderId="32" xfId="0" applyFont="1" applyBorder="1" applyAlignment="1">
      <alignment horizontal="center" vertical="center"/>
    </xf>
    <xf numFmtId="4" fontId="31" fillId="2" borderId="32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32" xfId="0" applyFont="1" applyBorder="1"/>
    <xf numFmtId="0" fontId="14" fillId="0" borderId="32" xfId="0" applyFont="1" applyBorder="1" applyAlignment="1">
      <alignment vertical="center" wrapText="1"/>
    </xf>
    <xf numFmtId="4" fontId="32" fillId="0" borderId="32" xfId="0" applyNumberFormat="1" applyFont="1" applyBorder="1" applyAlignment="1">
      <alignment horizontal="right" vertical="center"/>
    </xf>
    <xf numFmtId="49" fontId="23" fillId="5" borderId="45" xfId="0" applyNumberFormat="1" applyFont="1" applyFill="1" applyBorder="1" applyAlignment="1" applyProtection="1">
      <alignment horizontal="center" vertical="center" wrapText="1"/>
      <protection locked="0"/>
    </xf>
    <xf numFmtId="49" fontId="23" fillId="5" borderId="45" xfId="0" applyNumberFormat="1" applyFont="1" applyFill="1" applyBorder="1" applyAlignment="1" applyProtection="1">
      <alignment horizontal="left" vertical="center" wrapText="1"/>
      <protection locked="0"/>
    </xf>
    <xf numFmtId="4" fontId="31" fillId="0" borderId="45" xfId="0" applyNumberFormat="1" applyFont="1" applyBorder="1"/>
    <xf numFmtId="49" fontId="1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vertical="center" wrapText="1"/>
    </xf>
    <xf numFmtId="0" fontId="32" fillId="0" borderId="3" xfId="0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49" fontId="32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0" xfId="0" applyNumberFormat="1" applyFont="1" applyBorder="1" applyAlignment="1">
      <alignment horizont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/>
    </xf>
    <xf numFmtId="49" fontId="22" fillId="0" borderId="1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0" xfId="0" applyFont="1" applyBorder="1" applyAlignment="1">
      <alignment vertical="center" wrapText="1"/>
    </xf>
    <xf numFmtId="0" fontId="31" fillId="0" borderId="20" xfId="0" applyFont="1" applyBorder="1" applyAlignment="1">
      <alignment horizontal="center" vertical="center"/>
    </xf>
    <xf numFmtId="4" fontId="22" fillId="3" borderId="20" xfId="0" applyNumberFormat="1" applyFont="1" applyFill="1" applyBorder="1"/>
    <xf numFmtId="4" fontId="22" fillId="0" borderId="20" xfId="0" applyNumberFormat="1" applyFont="1" applyBorder="1"/>
    <xf numFmtId="0" fontId="22" fillId="0" borderId="47" xfId="0" applyFont="1" applyBorder="1" applyAlignment="1">
      <alignment horizontal="left" vertical="center" wrapText="1"/>
    </xf>
    <xf numFmtId="0" fontId="32" fillId="3" borderId="46" xfId="0" applyFont="1" applyFill="1" applyBorder="1" applyAlignment="1">
      <alignment vertical="center" wrapText="1"/>
    </xf>
    <xf numFmtId="4" fontId="53" fillId="3" borderId="20" xfId="0" applyNumberFormat="1" applyFont="1" applyFill="1" applyBorder="1" applyAlignment="1">
      <alignment vertical="center"/>
    </xf>
    <xf numFmtId="4" fontId="61" fillId="0" borderId="20" xfId="0" applyNumberFormat="1" applyFont="1" applyBorder="1" applyAlignment="1">
      <alignment vertical="center"/>
    </xf>
    <xf numFmtId="0" fontId="47" fillId="0" borderId="0" xfId="0" applyFont="1" applyAlignment="1">
      <alignment horizontal="center" wrapText="1"/>
    </xf>
    <xf numFmtId="0" fontId="15" fillId="3" borderId="0" xfId="0" applyFont="1" applyFill="1" applyAlignment="1"/>
    <xf numFmtId="0" fontId="24" fillId="3" borderId="0" xfId="0" applyFont="1" applyFill="1"/>
    <xf numFmtId="0" fontId="14" fillId="3" borderId="3" xfId="0" applyNumberFormat="1" applyFont="1" applyFill="1" applyBorder="1" applyAlignment="1" applyProtection="1">
      <alignment horizontal="left"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23" fillId="3" borderId="0" xfId="0" applyNumberFormat="1" applyFont="1" applyFill="1" applyBorder="1" applyAlignment="1" applyProtection="1">
      <alignment horizontal="left"/>
      <protection locked="0"/>
    </xf>
    <xf numFmtId="0" fontId="47" fillId="3" borderId="0" xfId="0" applyFont="1" applyFill="1"/>
    <xf numFmtId="4" fontId="22" fillId="3" borderId="0" xfId="0" applyNumberFormat="1" applyFont="1" applyFill="1"/>
    <xf numFmtId="0" fontId="22" fillId="0" borderId="0" xfId="0" applyFont="1" applyAlignment="1">
      <alignment wrapText="1"/>
    </xf>
    <xf numFmtId="0" fontId="22" fillId="3" borderId="0" xfId="0" applyFont="1" applyFill="1" applyAlignment="1">
      <alignment wrapText="1"/>
    </xf>
    <xf numFmtId="4" fontId="22" fillId="3" borderId="0" xfId="0" applyNumberFormat="1" applyFont="1" applyFill="1" applyAlignment="1">
      <alignment wrapText="1"/>
    </xf>
    <xf numFmtId="0" fontId="63" fillId="3" borderId="0" xfId="0" applyFont="1" applyFill="1"/>
    <xf numFmtId="0" fontId="62" fillId="3" borderId="0" xfId="0" applyFont="1" applyFill="1"/>
    <xf numFmtId="0" fontId="22" fillId="3" borderId="1" xfId="0" applyFont="1" applyFill="1" applyBorder="1" applyAlignment="1">
      <alignment horizontal="center" vertical="center" wrapText="1"/>
    </xf>
    <xf numFmtId="4" fontId="31" fillId="0" borderId="0" xfId="0" applyNumberFormat="1" applyFont="1" applyAlignment="1">
      <alignment vertical="center"/>
    </xf>
    <xf numFmtId="49" fontId="1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3" xfId="0" applyNumberFormat="1" applyFont="1" applyFill="1" applyBorder="1" applyAlignment="1" applyProtection="1">
      <alignment horizontal="right" vertical="center" wrapText="1"/>
      <protection locked="0"/>
    </xf>
    <xf numFmtId="49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0" xfId="0" applyNumberFormat="1" applyFont="1" applyFill="1" applyBorder="1" applyAlignment="1" applyProtection="1">
      <alignment horizontal="left"/>
      <protection locked="0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3" xfId="0" applyNumberFormat="1" applyFont="1" applyFill="1" applyBorder="1" applyAlignment="1" applyProtection="1">
      <alignment horizontal="left"/>
      <protection locked="0"/>
    </xf>
    <xf numFmtId="0" fontId="62" fillId="0" borderId="0" xfId="0" applyFont="1" applyAlignment="1">
      <alignment horizontal="center"/>
    </xf>
    <xf numFmtId="0" fontId="65" fillId="0" borderId="0" xfId="0" applyNumberFormat="1" applyFont="1" applyFill="1" applyBorder="1" applyAlignment="1" applyProtection="1">
      <alignment horizontal="left"/>
      <protection locked="0"/>
    </xf>
    <xf numFmtId="49" fontId="67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67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67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67" fillId="5" borderId="3" xfId="0" applyNumberFormat="1" applyFont="1" applyFill="1" applyBorder="1" applyAlignment="1" applyProtection="1">
      <alignment horizontal="right" vertical="center" wrapText="1"/>
      <protection locked="0"/>
    </xf>
    <xf numFmtId="49" fontId="64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64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64" fillId="4" borderId="3" xfId="0" applyNumberFormat="1" applyFont="1" applyFill="1" applyBorder="1" applyAlignment="1" applyProtection="1">
      <alignment horizontal="right" vertical="center" wrapText="1"/>
      <protection locked="0"/>
    </xf>
    <xf numFmtId="49" fontId="6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67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6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67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67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65" fillId="3" borderId="0" xfId="0" applyNumberFormat="1" applyFont="1" applyFill="1" applyBorder="1" applyAlignment="1" applyProtection="1">
      <alignment horizontal="left"/>
      <protection locked="0"/>
    </xf>
    <xf numFmtId="0" fontId="63" fillId="0" borderId="0" xfId="0" applyFont="1"/>
    <xf numFmtId="0" fontId="62" fillId="0" borderId="0" xfId="0" applyFont="1"/>
    <xf numFmtId="0" fontId="24" fillId="0" borderId="0" xfId="0" applyFont="1"/>
    <xf numFmtId="0" fontId="68" fillId="3" borderId="0" xfId="0" applyFont="1" applyFill="1"/>
    <xf numFmtId="0" fontId="32" fillId="3" borderId="35" xfId="0" applyFont="1" applyFill="1" applyBorder="1" applyAlignment="1">
      <alignment horizontal="center" vertical="center"/>
    </xf>
    <xf numFmtId="0" fontId="31" fillId="3" borderId="35" xfId="0" applyFont="1" applyFill="1" applyBorder="1" applyAlignment="1">
      <alignment vertical="center" wrapText="1"/>
    </xf>
    <xf numFmtId="4" fontId="31" fillId="3" borderId="35" xfId="0" applyNumberFormat="1" applyFont="1" applyFill="1" applyBorder="1" applyAlignment="1">
      <alignment vertical="center"/>
    </xf>
    <xf numFmtId="0" fontId="70" fillId="0" borderId="0" xfId="0" applyNumberFormat="1" applyFont="1" applyFill="1" applyBorder="1" applyAlignment="1" applyProtection="1">
      <alignment horizontal="left"/>
      <protection locked="0"/>
    </xf>
    <xf numFmtId="49" fontId="72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72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72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72" fillId="5" borderId="3" xfId="0" applyNumberFormat="1" applyFont="1" applyFill="1" applyBorder="1" applyAlignment="1" applyProtection="1">
      <alignment horizontal="right" vertical="center" wrapText="1"/>
      <protection locked="0"/>
    </xf>
    <xf numFmtId="49" fontId="7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7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7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7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72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70" fillId="3" borderId="0" xfId="0" applyNumberFormat="1" applyFont="1" applyFill="1" applyBorder="1" applyAlignment="1" applyProtection="1">
      <alignment horizontal="left"/>
      <protection locked="0"/>
    </xf>
    <xf numFmtId="49" fontId="7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69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69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69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42" fillId="3" borderId="24" xfId="0" applyFont="1" applyFill="1" applyBorder="1" applyAlignment="1"/>
    <xf numFmtId="0" fontId="45" fillId="3" borderId="16" xfId="0" applyFont="1" applyFill="1" applyBorder="1" applyAlignment="1"/>
    <xf numFmtId="0" fontId="45" fillId="3" borderId="25" xfId="0" applyFont="1" applyFill="1" applyBorder="1" applyAlignment="1"/>
    <xf numFmtId="0" fontId="42" fillId="3" borderId="24" xfId="0" applyFont="1" applyFill="1" applyBorder="1" applyAlignment="1">
      <alignment vertical="center" wrapText="1"/>
    </xf>
    <xf numFmtId="0" fontId="45" fillId="3" borderId="16" xfId="0" applyFont="1" applyFill="1" applyBorder="1" applyAlignment="1">
      <alignment vertical="center"/>
    </xf>
    <xf numFmtId="0" fontId="45" fillId="3" borderId="25" xfId="0" applyFont="1" applyFill="1" applyBorder="1" applyAlignment="1">
      <alignment vertical="center"/>
    </xf>
    <xf numFmtId="49" fontId="57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55" fillId="3" borderId="0" xfId="0" applyNumberFormat="1" applyFont="1" applyFill="1" applyBorder="1" applyAlignment="1" applyProtection="1">
      <alignment horizontal="left"/>
      <protection locked="0"/>
    </xf>
    <xf numFmtId="49" fontId="3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42" fillId="3" borderId="39" xfId="0" applyFont="1" applyFill="1" applyBorder="1" applyAlignment="1">
      <alignment vertical="center" wrapText="1"/>
    </xf>
    <xf numFmtId="0" fontId="42" fillId="3" borderId="29" xfId="0" applyFont="1" applyFill="1" applyBorder="1" applyAlignment="1">
      <alignment vertical="center" wrapText="1"/>
    </xf>
    <xf numFmtId="0" fontId="42" fillId="3" borderId="40" xfId="0" applyFont="1" applyFill="1" applyBorder="1" applyAlignment="1">
      <alignment vertical="center" wrapText="1"/>
    </xf>
    <xf numFmtId="0" fontId="42" fillId="3" borderId="40" xfId="0" applyFont="1" applyFill="1" applyBorder="1" applyAlignment="1">
      <alignment vertical="center"/>
    </xf>
    <xf numFmtId="0" fontId="42" fillId="3" borderId="38" xfId="0" applyFont="1" applyFill="1" applyBorder="1" applyAlignment="1">
      <alignment vertical="center" wrapText="1"/>
    </xf>
    <xf numFmtId="0" fontId="42" fillId="3" borderId="41" xfId="0" applyFont="1" applyFill="1" applyBorder="1" applyAlignment="1">
      <alignment vertical="center"/>
    </xf>
    <xf numFmtId="0" fontId="42" fillId="3" borderId="26" xfId="0" applyFont="1" applyFill="1" applyBorder="1" applyAlignment="1">
      <alignment vertical="center"/>
    </xf>
    <xf numFmtId="0" fontId="42" fillId="3" borderId="39" xfId="0" applyFont="1" applyFill="1" applyBorder="1" applyAlignment="1">
      <alignment vertical="center"/>
    </xf>
    <xf numFmtId="0" fontId="42" fillId="3" borderId="29" xfId="0" applyFont="1" applyFill="1" applyBorder="1" applyAlignment="1">
      <alignment vertical="center"/>
    </xf>
    <xf numFmtId="49" fontId="59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30" fillId="3" borderId="26" xfId="0" applyFont="1" applyFill="1" applyBorder="1" applyAlignment="1"/>
    <xf numFmtId="0" fontId="42" fillId="3" borderId="38" xfId="0" applyFont="1" applyFill="1" applyBorder="1" applyAlignment="1">
      <alignment vertical="center"/>
    </xf>
    <xf numFmtId="0" fontId="62" fillId="3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62" fillId="3" borderId="0" xfId="0" applyFont="1" applyFill="1" applyAlignment="1"/>
    <xf numFmtId="0" fontId="62" fillId="0" borderId="0" xfId="0" applyFont="1" applyAlignment="1"/>
    <xf numFmtId="49" fontId="12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62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47" fillId="3" borderId="31" xfId="0" applyFont="1" applyFill="1" applyBorder="1" applyAlignment="1">
      <alignment wrapText="1"/>
    </xf>
    <xf numFmtId="0" fontId="47" fillId="0" borderId="31" xfId="0" applyFont="1" applyBorder="1" applyAlignment="1">
      <alignment wrapText="1"/>
    </xf>
    <xf numFmtId="0" fontId="1" fillId="3" borderId="0" xfId="0" applyFont="1" applyFill="1" applyAlignment="1">
      <alignment horizontal="center" wrapText="1"/>
    </xf>
    <xf numFmtId="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2" fillId="0" borderId="7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37" fillId="0" borderId="8" xfId="0" applyFont="1" applyBorder="1" applyAlignment="1">
      <alignment vertical="center"/>
    </xf>
    <xf numFmtId="49" fontId="31" fillId="0" borderId="7" xfId="0" applyNumberFormat="1" applyFont="1" applyBorder="1" applyAlignment="1">
      <alignment vertical="center" wrapText="1"/>
    </xf>
    <xf numFmtId="0" fontId="35" fillId="0" borderId="9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35" fillId="0" borderId="9" xfId="0" applyFont="1" applyBorder="1" applyAlignment="1">
      <alignment vertical="center" wrapText="1"/>
    </xf>
    <xf numFmtId="0" fontId="35" fillId="0" borderId="8" xfId="0" applyFont="1" applyBorder="1" applyAlignment="1">
      <alignment vertical="center" wrapText="1"/>
    </xf>
    <xf numFmtId="0" fontId="31" fillId="0" borderId="7" xfId="0" applyFont="1" applyBorder="1" applyAlignment="1">
      <alignment vertical="center" wrapText="1"/>
    </xf>
    <xf numFmtId="0" fontId="35" fillId="0" borderId="9" xfId="0" applyFont="1" applyBorder="1" applyAlignment="1"/>
    <xf numFmtId="0" fontId="35" fillId="0" borderId="8" xfId="0" applyFont="1" applyBorder="1" applyAlignment="1"/>
    <xf numFmtId="0" fontId="34" fillId="0" borderId="16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49" fontId="31" fillId="0" borderId="24" xfId="0" applyNumberFormat="1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25" xfId="0" applyBorder="1" applyAlignment="1">
      <alignment vertical="center"/>
    </xf>
    <xf numFmtId="0" fontId="32" fillId="0" borderId="7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4" fillId="0" borderId="16" xfId="0" applyFont="1" applyBorder="1" applyAlignment="1">
      <alignment vertical="center" wrapText="1"/>
    </xf>
    <xf numFmtId="0" fontId="34" fillId="0" borderId="8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36" fillId="0" borderId="1" xfId="0" applyNumberFormat="1" applyFont="1" applyBorder="1" applyAlignment="1">
      <alignment vertical="center" wrapText="1"/>
    </xf>
    <xf numFmtId="49" fontId="34" fillId="0" borderId="1" xfId="0" applyNumberFormat="1" applyFont="1" applyBorder="1" applyAlignment="1">
      <alignment vertical="center" wrapText="1"/>
    </xf>
    <xf numFmtId="0" fontId="38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9" fillId="0" borderId="7" xfId="0" applyFont="1" applyBorder="1" applyAlignment="1">
      <alignment vertical="center" wrapText="1"/>
    </xf>
    <xf numFmtId="0" fontId="39" fillId="0" borderId="8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4" fillId="0" borderId="0" xfId="0" applyFont="1" applyAlignment="1"/>
    <xf numFmtId="0" fontId="47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12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4" fontId="12" fillId="0" borderId="20" xfId="0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24" fillId="0" borderId="29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9" fillId="3" borderId="29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wrapText="1"/>
    </xf>
    <xf numFmtId="0" fontId="19" fillId="3" borderId="29" xfId="0" applyFont="1" applyFill="1" applyBorder="1" applyAlignment="1">
      <alignment horizontal="center" wrapText="1"/>
    </xf>
    <xf numFmtId="0" fontId="24" fillId="3" borderId="25" xfId="0" applyFont="1" applyFill="1" applyBorder="1" applyAlignment="1">
      <alignment horizontal="center" wrapText="1"/>
    </xf>
    <xf numFmtId="0" fontId="24" fillId="3" borderId="25" xfId="0" applyFont="1" applyFill="1" applyBorder="1" applyAlignment="1">
      <alignment horizontal="center"/>
    </xf>
    <xf numFmtId="0" fontId="24" fillId="0" borderId="6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workbookViewId="0">
      <selection activeCell="D4" sqref="D4"/>
    </sheetView>
  </sheetViews>
  <sheetFormatPr defaultRowHeight="14.25"/>
  <cols>
    <col min="1" max="1" width="5.25" style="91" customWidth="1"/>
    <col min="2" max="2" width="5.75" style="91" customWidth="1"/>
    <col min="3" max="3" width="5.375" style="91" customWidth="1"/>
    <col min="4" max="4" width="51.625" style="91" customWidth="1"/>
    <col min="5" max="5" width="12.375" style="91" customWidth="1"/>
    <col min="7" max="7" width="12.375" bestFit="1" customWidth="1"/>
  </cols>
  <sheetData>
    <row r="1" spans="1:5" ht="15.75">
      <c r="A1" s="90"/>
      <c r="B1" s="90"/>
      <c r="C1" s="90"/>
      <c r="D1" s="348" t="s">
        <v>991</v>
      </c>
      <c r="E1" s="90"/>
    </row>
    <row r="2" spans="1:5" ht="15.75">
      <c r="A2" s="90"/>
      <c r="B2" s="90"/>
      <c r="C2" s="90"/>
      <c r="D2" s="348" t="s">
        <v>973</v>
      </c>
      <c r="E2" s="90"/>
    </row>
    <row r="3" spans="1:5" ht="15.75">
      <c r="A3" s="90"/>
      <c r="B3" s="90"/>
      <c r="C3" s="90"/>
      <c r="D3" s="348" t="s">
        <v>111</v>
      </c>
      <c r="E3" s="90"/>
    </row>
    <row r="4" spans="1:5" ht="15.75">
      <c r="A4" s="90"/>
      <c r="B4" s="90"/>
      <c r="C4" s="90"/>
      <c r="D4" s="348" t="s">
        <v>974</v>
      </c>
      <c r="E4" s="90"/>
    </row>
    <row r="5" spans="1:5" ht="15.75">
      <c r="A5" s="90"/>
      <c r="B5" s="90"/>
      <c r="C5" s="90"/>
      <c r="D5" s="90"/>
      <c r="E5" s="90"/>
    </row>
    <row r="6" spans="1:5" ht="15.75">
      <c r="A6" s="90"/>
      <c r="B6" s="90"/>
      <c r="C6" s="90"/>
      <c r="D6" s="90"/>
      <c r="E6" s="90"/>
    </row>
    <row r="7" spans="1:5" ht="15.75">
      <c r="A7" s="34" t="s">
        <v>619</v>
      </c>
      <c r="B7" s="90"/>
      <c r="C7" s="90"/>
      <c r="D7" s="90"/>
      <c r="E7" s="90"/>
    </row>
    <row r="9" spans="1:5" s="238" customFormat="1" ht="25.5">
      <c r="A9" s="239" t="s">
        <v>2</v>
      </c>
      <c r="B9" s="239" t="s">
        <v>103</v>
      </c>
      <c r="C9" s="239" t="s">
        <v>71</v>
      </c>
      <c r="D9" s="239" t="s">
        <v>5</v>
      </c>
      <c r="E9" s="239" t="s">
        <v>6</v>
      </c>
    </row>
    <row r="10" spans="1:5" s="238" customFormat="1" ht="12.75">
      <c r="A10" s="249" t="s">
        <v>144</v>
      </c>
      <c r="B10" s="249"/>
      <c r="C10" s="249"/>
      <c r="D10" s="250" t="s">
        <v>145</v>
      </c>
      <c r="E10" s="251" t="s">
        <v>156</v>
      </c>
    </row>
    <row r="11" spans="1:5" s="238" customFormat="1" ht="15">
      <c r="A11" s="240"/>
      <c r="B11" s="241" t="s">
        <v>403</v>
      </c>
      <c r="C11" s="242"/>
      <c r="D11" s="243" t="s">
        <v>75</v>
      </c>
      <c r="E11" s="244" t="s">
        <v>156</v>
      </c>
    </row>
    <row r="12" spans="1:5" s="238" customFormat="1" ht="33.75">
      <c r="A12" s="245"/>
      <c r="B12" s="245"/>
      <c r="C12" s="241" t="s">
        <v>404</v>
      </c>
      <c r="D12" s="243" t="s">
        <v>405</v>
      </c>
      <c r="E12" s="244" t="s">
        <v>156</v>
      </c>
    </row>
    <row r="13" spans="1:5" s="238" customFormat="1" ht="12.75">
      <c r="A13" s="249" t="s">
        <v>134</v>
      </c>
      <c r="B13" s="249"/>
      <c r="C13" s="249"/>
      <c r="D13" s="250" t="s">
        <v>135</v>
      </c>
      <c r="E13" s="251" t="s">
        <v>560</v>
      </c>
    </row>
    <row r="14" spans="1:5" s="238" customFormat="1" ht="15">
      <c r="A14" s="240"/>
      <c r="B14" s="241" t="s">
        <v>136</v>
      </c>
      <c r="C14" s="242"/>
      <c r="D14" s="243" t="s">
        <v>137</v>
      </c>
      <c r="E14" s="244" t="s">
        <v>561</v>
      </c>
    </row>
    <row r="15" spans="1:5" s="238" customFormat="1" ht="22.5">
      <c r="A15" s="245"/>
      <c r="B15" s="245"/>
      <c r="C15" s="241" t="s">
        <v>138</v>
      </c>
      <c r="D15" s="243" t="s">
        <v>139</v>
      </c>
      <c r="E15" s="244" t="s">
        <v>561</v>
      </c>
    </row>
    <row r="16" spans="1:5" s="238" customFormat="1" ht="15">
      <c r="A16" s="240"/>
      <c r="B16" s="241" t="s">
        <v>207</v>
      </c>
      <c r="C16" s="242"/>
      <c r="D16" s="243" t="s">
        <v>208</v>
      </c>
      <c r="E16" s="244" t="s">
        <v>562</v>
      </c>
    </row>
    <row r="17" spans="1:5" s="238" customFormat="1" ht="33.75">
      <c r="A17" s="245"/>
      <c r="B17" s="245"/>
      <c r="C17" s="241" t="s">
        <v>563</v>
      </c>
      <c r="D17" s="243" t="s">
        <v>564</v>
      </c>
      <c r="E17" s="244" t="s">
        <v>562</v>
      </c>
    </row>
    <row r="18" spans="1:5" s="238" customFormat="1" ht="12.75">
      <c r="A18" s="249" t="s">
        <v>161</v>
      </c>
      <c r="B18" s="249"/>
      <c r="C18" s="249"/>
      <c r="D18" s="250" t="s">
        <v>162</v>
      </c>
      <c r="E18" s="251" t="s">
        <v>565</v>
      </c>
    </row>
    <row r="19" spans="1:5" s="238" customFormat="1" ht="15">
      <c r="A19" s="240"/>
      <c r="B19" s="241" t="s">
        <v>163</v>
      </c>
      <c r="C19" s="242"/>
      <c r="D19" s="243" t="s">
        <v>164</v>
      </c>
      <c r="E19" s="244" t="s">
        <v>565</v>
      </c>
    </row>
    <row r="20" spans="1:5" s="238" customFormat="1" ht="12.75">
      <c r="A20" s="245"/>
      <c r="B20" s="245"/>
      <c r="C20" s="241" t="s">
        <v>406</v>
      </c>
      <c r="D20" s="243" t="s">
        <v>407</v>
      </c>
      <c r="E20" s="244" t="s">
        <v>408</v>
      </c>
    </row>
    <row r="21" spans="1:5" s="238" customFormat="1" ht="33.75">
      <c r="A21" s="245"/>
      <c r="B21" s="245"/>
      <c r="C21" s="241" t="s">
        <v>404</v>
      </c>
      <c r="D21" s="243" t="s">
        <v>405</v>
      </c>
      <c r="E21" s="244" t="s">
        <v>566</v>
      </c>
    </row>
    <row r="22" spans="1:5" s="238" customFormat="1" ht="22.5">
      <c r="A22" s="245"/>
      <c r="B22" s="245"/>
      <c r="C22" s="241" t="s">
        <v>409</v>
      </c>
      <c r="D22" s="243" t="s">
        <v>410</v>
      </c>
      <c r="E22" s="244" t="s">
        <v>567</v>
      </c>
    </row>
    <row r="23" spans="1:5" s="238" customFormat="1" ht="12.75">
      <c r="A23" s="245"/>
      <c r="B23" s="245"/>
      <c r="C23" s="241" t="s">
        <v>69</v>
      </c>
      <c r="D23" s="243" t="s">
        <v>411</v>
      </c>
      <c r="E23" s="244" t="s">
        <v>165</v>
      </c>
    </row>
    <row r="24" spans="1:5" s="238" customFormat="1" ht="12.75">
      <c r="A24" s="249" t="s">
        <v>23</v>
      </c>
      <c r="B24" s="249"/>
      <c r="C24" s="249"/>
      <c r="D24" s="250" t="s">
        <v>0</v>
      </c>
      <c r="E24" s="251" t="s">
        <v>568</v>
      </c>
    </row>
    <row r="25" spans="1:5" s="238" customFormat="1" ht="15">
      <c r="A25" s="240"/>
      <c r="B25" s="241" t="s">
        <v>24</v>
      </c>
      <c r="C25" s="242"/>
      <c r="D25" s="243" t="s">
        <v>25</v>
      </c>
      <c r="E25" s="244" t="s">
        <v>498</v>
      </c>
    </row>
    <row r="26" spans="1:5" s="238" customFormat="1" ht="33.75">
      <c r="A26" s="245"/>
      <c r="B26" s="245"/>
      <c r="C26" s="241" t="s">
        <v>55</v>
      </c>
      <c r="D26" s="243" t="s">
        <v>499</v>
      </c>
      <c r="E26" s="244" t="s">
        <v>498</v>
      </c>
    </row>
    <row r="27" spans="1:5" s="238" customFormat="1" ht="15">
      <c r="A27" s="240"/>
      <c r="B27" s="241" t="s">
        <v>166</v>
      </c>
      <c r="C27" s="242"/>
      <c r="D27" s="243" t="s">
        <v>167</v>
      </c>
      <c r="E27" s="244" t="s">
        <v>216</v>
      </c>
    </row>
    <row r="28" spans="1:5" s="238" customFormat="1" ht="12.75">
      <c r="A28" s="245"/>
      <c r="B28" s="245"/>
      <c r="C28" s="241" t="s">
        <v>67</v>
      </c>
      <c r="D28" s="243" t="s">
        <v>78</v>
      </c>
      <c r="E28" s="244" t="s">
        <v>169</v>
      </c>
    </row>
    <row r="29" spans="1:5" s="238" customFormat="1" ht="45">
      <c r="A29" s="245"/>
      <c r="B29" s="245"/>
      <c r="C29" s="241" t="s">
        <v>569</v>
      </c>
      <c r="D29" s="243" t="s">
        <v>570</v>
      </c>
      <c r="E29" s="244" t="s">
        <v>571</v>
      </c>
    </row>
    <row r="30" spans="1:5" s="238" customFormat="1" ht="45">
      <c r="A30" s="245"/>
      <c r="B30" s="245"/>
      <c r="C30" s="241" t="s">
        <v>572</v>
      </c>
      <c r="D30" s="243" t="s">
        <v>570</v>
      </c>
      <c r="E30" s="244" t="s">
        <v>573</v>
      </c>
    </row>
    <row r="31" spans="1:5" s="238" customFormat="1" ht="22.5">
      <c r="A31" s="249" t="s">
        <v>38</v>
      </c>
      <c r="B31" s="249"/>
      <c r="C31" s="249"/>
      <c r="D31" s="250" t="s">
        <v>39</v>
      </c>
      <c r="E31" s="251" t="s">
        <v>500</v>
      </c>
    </row>
    <row r="32" spans="1:5" s="238" customFormat="1" ht="15">
      <c r="A32" s="240"/>
      <c r="B32" s="241" t="s">
        <v>40</v>
      </c>
      <c r="C32" s="242"/>
      <c r="D32" s="243" t="s">
        <v>41</v>
      </c>
      <c r="E32" s="244" t="s">
        <v>500</v>
      </c>
    </row>
    <row r="33" spans="1:5" s="238" customFormat="1" ht="33.75">
      <c r="A33" s="245"/>
      <c r="B33" s="245"/>
      <c r="C33" s="241" t="s">
        <v>55</v>
      </c>
      <c r="D33" s="243" t="s">
        <v>499</v>
      </c>
      <c r="E33" s="244" t="s">
        <v>500</v>
      </c>
    </row>
    <row r="34" spans="1:5" s="238" customFormat="1" ht="33.75">
      <c r="A34" s="249" t="s">
        <v>412</v>
      </c>
      <c r="B34" s="249"/>
      <c r="C34" s="249"/>
      <c r="D34" s="250" t="s">
        <v>413</v>
      </c>
      <c r="E34" s="251" t="s">
        <v>574</v>
      </c>
    </row>
    <row r="35" spans="1:5" s="238" customFormat="1" ht="15">
      <c r="A35" s="240"/>
      <c r="B35" s="241" t="s">
        <v>414</v>
      </c>
      <c r="C35" s="242"/>
      <c r="D35" s="243" t="s">
        <v>415</v>
      </c>
      <c r="E35" s="244" t="s">
        <v>575</v>
      </c>
    </row>
    <row r="36" spans="1:5" s="238" customFormat="1" ht="22.5">
      <c r="A36" s="245"/>
      <c r="B36" s="245"/>
      <c r="C36" s="241" t="s">
        <v>416</v>
      </c>
      <c r="D36" s="243" t="s">
        <v>417</v>
      </c>
      <c r="E36" s="244" t="s">
        <v>418</v>
      </c>
    </row>
    <row r="37" spans="1:5" s="238" customFormat="1" ht="12.75">
      <c r="A37" s="245"/>
      <c r="B37" s="245"/>
      <c r="C37" s="241" t="s">
        <v>419</v>
      </c>
      <c r="D37" s="243" t="s">
        <v>420</v>
      </c>
      <c r="E37" s="244" t="s">
        <v>220</v>
      </c>
    </row>
    <row r="38" spans="1:5" s="238" customFormat="1" ht="33.75">
      <c r="A38" s="240"/>
      <c r="B38" s="241" t="s">
        <v>421</v>
      </c>
      <c r="C38" s="242"/>
      <c r="D38" s="243" t="s">
        <v>422</v>
      </c>
      <c r="E38" s="244" t="s">
        <v>576</v>
      </c>
    </row>
    <row r="39" spans="1:5" s="238" customFormat="1" ht="12.75">
      <c r="A39" s="245"/>
      <c r="B39" s="245"/>
      <c r="C39" s="241" t="s">
        <v>423</v>
      </c>
      <c r="D39" s="243" t="s">
        <v>424</v>
      </c>
      <c r="E39" s="244" t="s">
        <v>577</v>
      </c>
    </row>
    <row r="40" spans="1:5" s="238" customFormat="1" ht="12.75">
      <c r="A40" s="245"/>
      <c r="B40" s="245"/>
      <c r="C40" s="241" t="s">
        <v>425</v>
      </c>
      <c r="D40" s="243" t="s">
        <v>426</v>
      </c>
      <c r="E40" s="244" t="s">
        <v>476</v>
      </c>
    </row>
    <row r="41" spans="1:5" s="238" customFormat="1" ht="12.75">
      <c r="A41" s="245"/>
      <c r="B41" s="245"/>
      <c r="C41" s="241" t="s">
        <v>427</v>
      </c>
      <c r="D41" s="243" t="s">
        <v>428</v>
      </c>
      <c r="E41" s="244" t="s">
        <v>578</v>
      </c>
    </row>
    <row r="42" spans="1:5" s="238" customFormat="1" ht="12.75">
      <c r="A42" s="245"/>
      <c r="B42" s="245"/>
      <c r="C42" s="241" t="s">
        <v>429</v>
      </c>
      <c r="D42" s="243" t="s">
        <v>430</v>
      </c>
      <c r="E42" s="244" t="s">
        <v>579</v>
      </c>
    </row>
    <row r="43" spans="1:5" s="238" customFormat="1" ht="12.75">
      <c r="A43" s="245"/>
      <c r="B43" s="245"/>
      <c r="C43" s="241" t="s">
        <v>431</v>
      </c>
      <c r="D43" s="243" t="s">
        <v>432</v>
      </c>
      <c r="E43" s="244" t="s">
        <v>246</v>
      </c>
    </row>
    <row r="44" spans="1:5" s="238" customFormat="1" ht="12.75">
      <c r="A44" s="245"/>
      <c r="B44" s="245"/>
      <c r="C44" s="241" t="s">
        <v>419</v>
      </c>
      <c r="D44" s="243" t="s">
        <v>420</v>
      </c>
      <c r="E44" s="244" t="s">
        <v>178</v>
      </c>
    </row>
    <row r="45" spans="1:5" s="238" customFormat="1" ht="33.75">
      <c r="A45" s="240"/>
      <c r="B45" s="241" t="s">
        <v>433</v>
      </c>
      <c r="C45" s="242"/>
      <c r="D45" s="243" t="s">
        <v>434</v>
      </c>
      <c r="E45" s="244" t="s">
        <v>580</v>
      </c>
    </row>
    <row r="46" spans="1:5" s="238" customFormat="1" ht="12.75">
      <c r="A46" s="245"/>
      <c r="B46" s="245"/>
      <c r="C46" s="241" t="s">
        <v>423</v>
      </c>
      <c r="D46" s="243" t="s">
        <v>424</v>
      </c>
      <c r="E46" s="244" t="s">
        <v>581</v>
      </c>
    </row>
    <row r="47" spans="1:5" s="238" customFormat="1" ht="12.75">
      <c r="A47" s="245"/>
      <c r="B47" s="245"/>
      <c r="C47" s="241" t="s">
        <v>425</v>
      </c>
      <c r="D47" s="243" t="s">
        <v>426</v>
      </c>
      <c r="E47" s="244" t="s">
        <v>582</v>
      </c>
    </row>
    <row r="48" spans="1:5" s="238" customFormat="1" ht="12.75">
      <c r="A48" s="245"/>
      <c r="B48" s="245"/>
      <c r="C48" s="241" t="s">
        <v>427</v>
      </c>
      <c r="D48" s="243" t="s">
        <v>428</v>
      </c>
      <c r="E48" s="244" t="s">
        <v>583</v>
      </c>
    </row>
    <row r="49" spans="1:5" s="238" customFormat="1" ht="12.75">
      <c r="A49" s="245"/>
      <c r="B49" s="245"/>
      <c r="C49" s="241" t="s">
        <v>429</v>
      </c>
      <c r="D49" s="243" t="s">
        <v>430</v>
      </c>
      <c r="E49" s="244" t="s">
        <v>584</v>
      </c>
    </row>
    <row r="50" spans="1:5" s="238" customFormat="1" ht="12.75">
      <c r="A50" s="245"/>
      <c r="B50" s="245"/>
      <c r="C50" s="241" t="s">
        <v>435</v>
      </c>
      <c r="D50" s="243" t="s">
        <v>436</v>
      </c>
      <c r="E50" s="244" t="s">
        <v>188</v>
      </c>
    </row>
    <row r="51" spans="1:5" s="238" customFormat="1" ht="12.75">
      <c r="A51" s="245"/>
      <c r="B51" s="245"/>
      <c r="C51" s="241" t="s">
        <v>431</v>
      </c>
      <c r="D51" s="243" t="s">
        <v>432</v>
      </c>
      <c r="E51" s="244" t="s">
        <v>585</v>
      </c>
    </row>
    <row r="52" spans="1:5" s="238" customFormat="1" ht="12.75">
      <c r="A52" s="245"/>
      <c r="B52" s="245"/>
      <c r="C52" s="241" t="s">
        <v>7</v>
      </c>
      <c r="D52" s="243" t="s">
        <v>8</v>
      </c>
      <c r="E52" s="244" t="s">
        <v>293</v>
      </c>
    </row>
    <row r="53" spans="1:5" s="238" customFormat="1" ht="12.75">
      <c r="A53" s="245"/>
      <c r="B53" s="245"/>
      <c r="C53" s="241" t="s">
        <v>419</v>
      </c>
      <c r="D53" s="243" t="s">
        <v>420</v>
      </c>
      <c r="E53" s="244" t="s">
        <v>586</v>
      </c>
    </row>
    <row r="54" spans="1:5" s="238" customFormat="1" ht="22.5">
      <c r="A54" s="240"/>
      <c r="B54" s="241" t="s">
        <v>437</v>
      </c>
      <c r="C54" s="242"/>
      <c r="D54" s="243" t="s">
        <v>438</v>
      </c>
      <c r="E54" s="244" t="s">
        <v>587</v>
      </c>
    </row>
    <row r="55" spans="1:5" s="238" customFormat="1" ht="12.75">
      <c r="A55" s="245"/>
      <c r="B55" s="245"/>
      <c r="C55" s="241" t="s">
        <v>439</v>
      </c>
      <c r="D55" s="243" t="s">
        <v>440</v>
      </c>
      <c r="E55" s="244" t="s">
        <v>588</v>
      </c>
    </row>
    <row r="56" spans="1:5" s="238" customFormat="1" ht="12.75">
      <c r="A56" s="245"/>
      <c r="B56" s="245"/>
      <c r="C56" s="241" t="s">
        <v>441</v>
      </c>
      <c r="D56" s="243" t="s">
        <v>442</v>
      </c>
      <c r="E56" s="244" t="s">
        <v>462</v>
      </c>
    </row>
    <row r="57" spans="1:5" s="238" customFormat="1" ht="22.5">
      <c r="A57" s="245"/>
      <c r="B57" s="245"/>
      <c r="C57" s="241" t="s">
        <v>443</v>
      </c>
      <c r="D57" s="243" t="s">
        <v>444</v>
      </c>
      <c r="E57" s="244" t="s">
        <v>589</v>
      </c>
    </row>
    <row r="58" spans="1:5" s="238" customFormat="1" ht="15">
      <c r="A58" s="240"/>
      <c r="B58" s="241" t="s">
        <v>445</v>
      </c>
      <c r="C58" s="242"/>
      <c r="D58" s="243" t="s">
        <v>446</v>
      </c>
      <c r="E58" s="244" t="s">
        <v>590</v>
      </c>
    </row>
    <row r="59" spans="1:5" s="238" customFormat="1" ht="12.75">
      <c r="A59" s="245"/>
      <c r="B59" s="245"/>
      <c r="C59" s="241" t="s">
        <v>447</v>
      </c>
      <c r="D59" s="243" t="s">
        <v>415</v>
      </c>
      <c r="E59" s="244" t="s">
        <v>591</v>
      </c>
    </row>
    <row r="60" spans="1:5" s="238" customFormat="1" ht="12.75">
      <c r="A60" s="245"/>
      <c r="B60" s="245"/>
      <c r="C60" s="241" t="s">
        <v>448</v>
      </c>
      <c r="D60" s="243" t="s">
        <v>449</v>
      </c>
      <c r="E60" s="244" t="s">
        <v>592</v>
      </c>
    </row>
    <row r="61" spans="1:5" s="238" customFormat="1" ht="12.75">
      <c r="A61" s="249" t="s">
        <v>173</v>
      </c>
      <c r="B61" s="249"/>
      <c r="C61" s="249"/>
      <c r="D61" s="250" t="s">
        <v>174</v>
      </c>
      <c r="E61" s="251" t="s">
        <v>593</v>
      </c>
    </row>
    <row r="62" spans="1:5" s="238" customFormat="1" ht="15">
      <c r="A62" s="240"/>
      <c r="B62" s="241" t="s">
        <v>450</v>
      </c>
      <c r="C62" s="242"/>
      <c r="D62" s="243" t="s">
        <v>451</v>
      </c>
      <c r="E62" s="244" t="s">
        <v>594</v>
      </c>
    </row>
    <row r="63" spans="1:5" s="238" customFormat="1" ht="12.75">
      <c r="A63" s="245"/>
      <c r="B63" s="245"/>
      <c r="C63" s="241" t="s">
        <v>452</v>
      </c>
      <c r="D63" s="243" t="s">
        <v>453</v>
      </c>
      <c r="E63" s="244" t="s">
        <v>594</v>
      </c>
    </row>
    <row r="64" spans="1:5" s="238" customFormat="1" ht="15">
      <c r="A64" s="240"/>
      <c r="B64" s="241" t="s">
        <v>454</v>
      </c>
      <c r="C64" s="242"/>
      <c r="D64" s="243" t="s">
        <v>455</v>
      </c>
      <c r="E64" s="244" t="s">
        <v>595</v>
      </c>
    </row>
    <row r="65" spans="1:5" s="238" customFormat="1" ht="12.75">
      <c r="A65" s="245"/>
      <c r="B65" s="245"/>
      <c r="C65" s="241" t="s">
        <v>452</v>
      </c>
      <c r="D65" s="243" t="s">
        <v>453</v>
      </c>
      <c r="E65" s="244" t="s">
        <v>595</v>
      </c>
    </row>
    <row r="66" spans="1:5" s="238" customFormat="1" ht="15">
      <c r="A66" s="240"/>
      <c r="B66" s="241" t="s">
        <v>456</v>
      </c>
      <c r="C66" s="242"/>
      <c r="D66" s="243" t="s">
        <v>457</v>
      </c>
      <c r="E66" s="244" t="s">
        <v>596</v>
      </c>
    </row>
    <row r="67" spans="1:5" s="238" customFormat="1" ht="12.75">
      <c r="A67" s="245"/>
      <c r="B67" s="245"/>
      <c r="C67" s="241" t="s">
        <v>7</v>
      </c>
      <c r="D67" s="243" t="s">
        <v>8</v>
      </c>
      <c r="E67" s="244" t="s">
        <v>188</v>
      </c>
    </row>
    <row r="68" spans="1:5" s="238" customFormat="1" ht="12.75">
      <c r="A68" s="245"/>
      <c r="B68" s="245"/>
      <c r="C68" s="241" t="s">
        <v>69</v>
      </c>
      <c r="D68" s="243" t="s">
        <v>411</v>
      </c>
      <c r="E68" s="244" t="s">
        <v>159</v>
      </c>
    </row>
    <row r="69" spans="1:5" s="238" customFormat="1" ht="12.75">
      <c r="A69" s="245"/>
      <c r="B69" s="245"/>
      <c r="C69" s="241" t="s">
        <v>68</v>
      </c>
      <c r="D69" s="243" t="s">
        <v>458</v>
      </c>
      <c r="E69" s="244" t="s">
        <v>235</v>
      </c>
    </row>
    <row r="70" spans="1:5" s="238" customFormat="1" ht="12.75">
      <c r="A70" s="249" t="s">
        <v>175</v>
      </c>
      <c r="B70" s="249"/>
      <c r="C70" s="249"/>
      <c r="D70" s="250" t="s">
        <v>109</v>
      </c>
      <c r="E70" s="251" t="s">
        <v>597</v>
      </c>
    </row>
    <row r="71" spans="1:5" s="238" customFormat="1" ht="15">
      <c r="A71" s="240"/>
      <c r="B71" s="241" t="s">
        <v>176</v>
      </c>
      <c r="C71" s="242"/>
      <c r="D71" s="243" t="s">
        <v>177</v>
      </c>
      <c r="E71" s="244" t="s">
        <v>598</v>
      </c>
    </row>
    <row r="72" spans="1:5" s="238" customFormat="1" ht="12.75">
      <c r="A72" s="245"/>
      <c r="B72" s="245"/>
      <c r="C72" s="241" t="s">
        <v>69</v>
      </c>
      <c r="D72" s="243" t="s">
        <v>411</v>
      </c>
      <c r="E72" s="244" t="s">
        <v>599</v>
      </c>
    </row>
    <row r="73" spans="1:5" s="238" customFormat="1" ht="12.75">
      <c r="A73" s="245"/>
      <c r="B73" s="245"/>
      <c r="C73" s="241" t="s">
        <v>68</v>
      </c>
      <c r="D73" s="243" t="s">
        <v>458</v>
      </c>
      <c r="E73" s="244" t="s">
        <v>600</v>
      </c>
    </row>
    <row r="74" spans="1:5" s="238" customFormat="1" ht="15">
      <c r="A74" s="240"/>
      <c r="B74" s="241" t="s">
        <v>179</v>
      </c>
      <c r="C74" s="242"/>
      <c r="D74" s="243" t="s">
        <v>102</v>
      </c>
      <c r="E74" s="244" t="s">
        <v>601</v>
      </c>
    </row>
    <row r="75" spans="1:5" s="238" customFormat="1" ht="22.5">
      <c r="A75" s="245"/>
      <c r="B75" s="245"/>
      <c r="C75" s="241" t="s">
        <v>138</v>
      </c>
      <c r="D75" s="243" t="s">
        <v>139</v>
      </c>
      <c r="E75" s="244" t="s">
        <v>601</v>
      </c>
    </row>
    <row r="76" spans="1:5" s="238" customFormat="1" ht="15">
      <c r="A76" s="240"/>
      <c r="B76" s="241" t="s">
        <v>180</v>
      </c>
      <c r="C76" s="242"/>
      <c r="D76" s="243" t="s">
        <v>181</v>
      </c>
      <c r="E76" s="244" t="s">
        <v>602</v>
      </c>
    </row>
    <row r="77" spans="1:5" s="238" customFormat="1" ht="12.75">
      <c r="A77" s="245"/>
      <c r="B77" s="245"/>
      <c r="C77" s="241" t="s">
        <v>460</v>
      </c>
      <c r="D77" s="243" t="s">
        <v>461</v>
      </c>
      <c r="E77" s="244" t="s">
        <v>603</v>
      </c>
    </row>
    <row r="78" spans="1:5" s="238" customFormat="1" ht="12.75">
      <c r="A78" s="245"/>
      <c r="B78" s="245"/>
      <c r="C78" s="241" t="s">
        <v>7</v>
      </c>
      <c r="D78" s="243" t="s">
        <v>8</v>
      </c>
      <c r="E78" s="244" t="s">
        <v>169</v>
      </c>
    </row>
    <row r="79" spans="1:5" s="238" customFormat="1" ht="12.75">
      <c r="A79" s="245"/>
      <c r="B79" s="245"/>
      <c r="C79" s="241" t="s">
        <v>67</v>
      </c>
      <c r="D79" s="243" t="s">
        <v>78</v>
      </c>
      <c r="E79" s="244" t="s">
        <v>604</v>
      </c>
    </row>
    <row r="80" spans="1:5" s="238" customFormat="1" ht="12.75">
      <c r="A80" s="245"/>
      <c r="B80" s="245"/>
      <c r="C80" s="241" t="s">
        <v>69</v>
      </c>
      <c r="D80" s="243" t="s">
        <v>411</v>
      </c>
      <c r="E80" s="244" t="s">
        <v>605</v>
      </c>
    </row>
    <row r="81" spans="1:5" s="238" customFormat="1" ht="22.5">
      <c r="A81" s="245"/>
      <c r="B81" s="245"/>
      <c r="C81" s="241" t="s">
        <v>138</v>
      </c>
      <c r="D81" s="243" t="s">
        <v>139</v>
      </c>
      <c r="E81" s="244" t="s">
        <v>606</v>
      </c>
    </row>
    <row r="82" spans="1:5" s="238" customFormat="1" ht="12.75">
      <c r="A82" s="249" t="s">
        <v>42</v>
      </c>
      <c r="B82" s="249"/>
      <c r="C82" s="249"/>
      <c r="D82" s="250" t="s">
        <v>1</v>
      </c>
      <c r="E82" s="251" t="s">
        <v>607</v>
      </c>
    </row>
    <row r="83" spans="1:5" s="238" customFormat="1" ht="15">
      <c r="A83" s="240"/>
      <c r="B83" s="241" t="s">
        <v>150</v>
      </c>
      <c r="C83" s="242"/>
      <c r="D83" s="243" t="s">
        <v>151</v>
      </c>
      <c r="E83" s="244" t="s">
        <v>502</v>
      </c>
    </row>
    <row r="84" spans="1:5" s="238" customFormat="1" ht="33.75">
      <c r="A84" s="245"/>
      <c r="B84" s="245"/>
      <c r="C84" s="241" t="s">
        <v>55</v>
      </c>
      <c r="D84" s="243" t="s">
        <v>499</v>
      </c>
      <c r="E84" s="244" t="s">
        <v>502</v>
      </c>
    </row>
    <row r="85" spans="1:5" s="238" customFormat="1" ht="33.75">
      <c r="A85" s="240"/>
      <c r="B85" s="241" t="s">
        <v>51</v>
      </c>
      <c r="C85" s="242"/>
      <c r="D85" s="243" t="s">
        <v>182</v>
      </c>
      <c r="E85" s="244" t="s">
        <v>608</v>
      </c>
    </row>
    <row r="86" spans="1:5" s="238" customFormat="1" ht="33.75">
      <c r="A86" s="245"/>
      <c r="B86" s="245"/>
      <c r="C86" s="241" t="s">
        <v>55</v>
      </c>
      <c r="D86" s="243" t="s">
        <v>499</v>
      </c>
      <c r="E86" s="244" t="s">
        <v>503</v>
      </c>
    </row>
    <row r="87" spans="1:5" s="238" customFormat="1" ht="22.5">
      <c r="A87" s="245"/>
      <c r="B87" s="245"/>
      <c r="C87" s="241" t="s">
        <v>459</v>
      </c>
      <c r="D87" s="243" t="s">
        <v>609</v>
      </c>
      <c r="E87" s="244" t="s">
        <v>610</v>
      </c>
    </row>
    <row r="88" spans="1:5" s="238" customFormat="1" ht="22.5">
      <c r="A88" s="240"/>
      <c r="B88" s="241" t="s">
        <v>183</v>
      </c>
      <c r="C88" s="242"/>
      <c r="D88" s="243" t="s">
        <v>611</v>
      </c>
      <c r="E88" s="244" t="s">
        <v>612</v>
      </c>
    </row>
    <row r="89" spans="1:5" s="238" customFormat="1" ht="22.5">
      <c r="A89" s="245"/>
      <c r="B89" s="245"/>
      <c r="C89" s="241" t="s">
        <v>459</v>
      </c>
      <c r="D89" s="243" t="s">
        <v>609</v>
      </c>
      <c r="E89" s="244" t="s">
        <v>612</v>
      </c>
    </row>
    <row r="90" spans="1:5" s="238" customFormat="1" ht="15">
      <c r="A90" s="240"/>
      <c r="B90" s="241" t="s">
        <v>184</v>
      </c>
      <c r="C90" s="242"/>
      <c r="D90" s="243" t="s">
        <v>185</v>
      </c>
      <c r="E90" s="244" t="s">
        <v>613</v>
      </c>
    </row>
    <row r="91" spans="1:5" s="238" customFormat="1" ht="22.5">
      <c r="A91" s="245"/>
      <c r="B91" s="245"/>
      <c r="C91" s="241" t="s">
        <v>459</v>
      </c>
      <c r="D91" s="243" t="s">
        <v>609</v>
      </c>
      <c r="E91" s="244" t="s">
        <v>613</v>
      </c>
    </row>
    <row r="92" spans="1:5" s="238" customFormat="1" ht="15">
      <c r="A92" s="240"/>
      <c r="B92" s="241" t="s">
        <v>186</v>
      </c>
      <c r="C92" s="242"/>
      <c r="D92" s="243" t="s">
        <v>187</v>
      </c>
      <c r="E92" s="244" t="s">
        <v>614</v>
      </c>
    </row>
    <row r="93" spans="1:5" s="238" customFormat="1" ht="12.75">
      <c r="A93" s="245"/>
      <c r="B93" s="245"/>
      <c r="C93" s="241" t="s">
        <v>69</v>
      </c>
      <c r="D93" s="243" t="s">
        <v>411</v>
      </c>
      <c r="E93" s="244" t="s">
        <v>178</v>
      </c>
    </row>
    <row r="94" spans="1:5" s="238" customFormat="1" ht="12.75">
      <c r="A94" s="245"/>
      <c r="B94" s="245"/>
      <c r="C94" s="241" t="s">
        <v>68</v>
      </c>
      <c r="D94" s="243" t="s">
        <v>458</v>
      </c>
      <c r="E94" s="244" t="s">
        <v>220</v>
      </c>
    </row>
    <row r="95" spans="1:5" s="238" customFormat="1" ht="22.5">
      <c r="A95" s="245"/>
      <c r="B95" s="245"/>
      <c r="C95" s="241" t="s">
        <v>459</v>
      </c>
      <c r="D95" s="243" t="s">
        <v>609</v>
      </c>
      <c r="E95" s="244" t="s">
        <v>615</v>
      </c>
    </row>
    <row r="96" spans="1:5" s="238" customFormat="1" ht="15">
      <c r="A96" s="240"/>
      <c r="B96" s="241" t="s">
        <v>336</v>
      </c>
      <c r="C96" s="242"/>
      <c r="D96" s="243" t="s">
        <v>337</v>
      </c>
      <c r="E96" s="244" t="s">
        <v>504</v>
      </c>
    </row>
    <row r="97" spans="1:5" s="238" customFormat="1" ht="33.75">
      <c r="A97" s="245"/>
      <c r="B97" s="245"/>
      <c r="C97" s="241" t="s">
        <v>55</v>
      </c>
      <c r="D97" s="243" t="s">
        <v>499</v>
      </c>
      <c r="E97" s="244" t="s">
        <v>504</v>
      </c>
    </row>
    <row r="98" spans="1:5" s="238" customFormat="1" ht="12.75">
      <c r="A98" s="249" t="s">
        <v>505</v>
      </c>
      <c r="B98" s="249"/>
      <c r="C98" s="249"/>
      <c r="D98" s="250" t="s">
        <v>506</v>
      </c>
      <c r="E98" s="251" t="s">
        <v>616</v>
      </c>
    </row>
    <row r="99" spans="1:5" s="238" customFormat="1" ht="15">
      <c r="A99" s="240"/>
      <c r="B99" s="241" t="s">
        <v>508</v>
      </c>
      <c r="C99" s="242"/>
      <c r="D99" s="243" t="s">
        <v>509</v>
      </c>
      <c r="E99" s="244" t="s">
        <v>510</v>
      </c>
    </row>
    <row r="100" spans="1:5" s="238" customFormat="1" ht="56.25">
      <c r="A100" s="245"/>
      <c r="B100" s="245"/>
      <c r="C100" s="241" t="s">
        <v>511</v>
      </c>
      <c r="D100" s="243" t="s">
        <v>512</v>
      </c>
      <c r="E100" s="244" t="s">
        <v>510</v>
      </c>
    </row>
    <row r="101" spans="1:5" s="238" customFormat="1" ht="33.75">
      <c r="A101" s="240"/>
      <c r="B101" s="241" t="s">
        <v>513</v>
      </c>
      <c r="C101" s="242"/>
      <c r="D101" s="243" t="s">
        <v>514</v>
      </c>
      <c r="E101" s="244" t="s">
        <v>617</v>
      </c>
    </row>
    <row r="102" spans="1:5" s="238" customFormat="1" ht="33.75">
      <c r="A102" s="245"/>
      <c r="B102" s="245"/>
      <c r="C102" s="241" t="s">
        <v>55</v>
      </c>
      <c r="D102" s="243" t="s">
        <v>499</v>
      </c>
      <c r="E102" s="244" t="s">
        <v>515</v>
      </c>
    </row>
    <row r="103" spans="1:5" s="238" customFormat="1" ht="22.5">
      <c r="A103" s="245"/>
      <c r="B103" s="245"/>
      <c r="C103" s="241" t="s">
        <v>463</v>
      </c>
      <c r="D103" s="243" t="s">
        <v>464</v>
      </c>
      <c r="E103" s="244" t="s">
        <v>465</v>
      </c>
    </row>
    <row r="104" spans="1:5" s="238" customFormat="1" ht="12.75">
      <c r="A104" s="249" t="s">
        <v>114</v>
      </c>
      <c r="B104" s="249"/>
      <c r="C104" s="249"/>
      <c r="D104" s="250" t="s">
        <v>72</v>
      </c>
      <c r="E104" s="251" t="s">
        <v>264</v>
      </c>
    </row>
    <row r="105" spans="1:5" s="238" customFormat="1" ht="22.5">
      <c r="A105" s="240"/>
      <c r="B105" s="241" t="s">
        <v>467</v>
      </c>
      <c r="C105" s="242"/>
      <c r="D105" s="243" t="s">
        <v>73</v>
      </c>
      <c r="E105" s="244" t="s">
        <v>601</v>
      </c>
    </row>
    <row r="106" spans="1:5" s="238" customFormat="1" ht="12.75">
      <c r="A106" s="245"/>
      <c r="B106" s="245"/>
      <c r="C106" s="241" t="s">
        <v>7</v>
      </c>
      <c r="D106" s="243" t="s">
        <v>8</v>
      </c>
      <c r="E106" s="244" t="s">
        <v>601</v>
      </c>
    </row>
    <row r="107" spans="1:5" s="238" customFormat="1" ht="15">
      <c r="A107" s="240"/>
      <c r="B107" s="241" t="s">
        <v>189</v>
      </c>
      <c r="C107" s="242"/>
      <c r="D107" s="243" t="s">
        <v>75</v>
      </c>
      <c r="E107" s="244" t="s">
        <v>190</v>
      </c>
    </row>
    <row r="108" spans="1:5" s="238" customFormat="1" ht="12.75">
      <c r="A108" s="245"/>
      <c r="B108" s="245"/>
      <c r="C108" s="241" t="s">
        <v>7</v>
      </c>
      <c r="D108" s="243" t="s">
        <v>8</v>
      </c>
      <c r="E108" s="244" t="s">
        <v>190</v>
      </c>
    </row>
    <row r="109" spans="1:5" s="238" customFormat="1" ht="15">
      <c r="A109" s="406"/>
      <c r="B109" s="406"/>
      <c r="C109" s="406"/>
      <c r="D109" s="407"/>
      <c r="E109" s="407"/>
    </row>
    <row r="110" spans="1:5" s="238" customFormat="1" ht="12.75">
      <c r="A110" s="408" t="s">
        <v>54</v>
      </c>
      <c r="B110" s="408"/>
      <c r="C110" s="408"/>
      <c r="D110" s="408"/>
      <c r="E110" s="252" t="s">
        <v>618</v>
      </c>
    </row>
    <row r="112" spans="1:5" ht="15">
      <c r="A112" s="92"/>
      <c r="B112" s="126" t="s">
        <v>392</v>
      </c>
      <c r="C112" s="127"/>
      <c r="D112" s="92"/>
      <c r="E112" s="128"/>
    </row>
    <row r="113" spans="1:7" ht="15">
      <c r="A113" s="400" t="s">
        <v>468</v>
      </c>
      <c r="B113" s="401"/>
      <c r="C113" s="401"/>
      <c r="D113" s="402"/>
      <c r="E113" s="129">
        <v>34308431</v>
      </c>
    </row>
    <row r="114" spans="1:7" ht="15">
      <c r="A114" s="400" t="s">
        <v>392</v>
      </c>
      <c r="B114" s="401"/>
      <c r="C114" s="401"/>
      <c r="D114" s="402"/>
      <c r="E114" s="129"/>
    </row>
    <row r="115" spans="1:7" ht="22.5" customHeight="1">
      <c r="A115" s="403" t="s">
        <v>469</v>
      </c>
      <c r="B115" s="404"/>
      <c r="C115" s="404"/>
      <c r="D115" s="405"/>
      <c r="E115" s="93">
        <v>9600</v>
      </c>
    </row>
    <row r="116" spans="1:7" ht="15">
      <c r="A116" s="400" t="s">
        <v>470</v>
      </c>
      <c r="B116" s="401"/>
      <c r="C116" s="401"/>
      <c r="D116" s="402"/>
      <c r="E116" s="129">
        <v>107446</v>
      </c>
      <c r="G116" s="9"/>
    </row>
    <row r="117" spans="1:7" ht="15">
      <c r="A117" s="400" t="s">
        <v>392</v>
      </c>
      <c r="B117" s="401"/>
      <c r="C117" s="401"/>
      <c r="D117" s="402"/>
      <c r="E117" s="129"/>
    </row>
    <row r="118" spans="1:7" ht="25.5" customHeight="1">
      <c r="A118" s="403" t="s">
        <v>469</v>
      </c>
      <c r="B118" s="404"/>
      <c r="C118" s="404"/>
      <c r="D118" s="405"/>
      <c r="E118" s="93">
        <v>0</v>
      </c>
      <c r="G118" s="9"/>
    </row>
    <row r="119" spans="1:7">
      <c r="E119" s="130"/>
    </row>
    <row r="121" spans="1:7" ht="15">
      <c r="D121" s="94" t="s">
        <v>394</v>
      </c>
    </row>
    <row r="122" spans="1:7" ht="15">
      <c r="D122" s="94"/>
    </row>
    <row r="123" spans="1:7" ht="15">
      <c r="D123" s="94" t="s">
        <v>395</v>
      </c>
    </row>
  </sheetData>
  <mergeCells count="9">
    <mergeCell ref="A117:D117"/>
    <mergeCell ref="A118:D118"/>
    <mergeCell ref="A113:D113"/>
    <mergeCell ref="A114:D114"/>
    <mergeCell ref="A109:C109"/>
    <mergeCell ref="D109:E109"/>
    <mergeCell ref="A110:D110"/>
    <mergeCell ref="A115:D115"/>
    <mergeCell ref="A116:D11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D1" sqref="D1:D4"/>
    </sheetView>
  </sheetViews>
  <sheetFormatPr defaultRowHeight="12.75"/>
  <cols>
    <col min="1" max="1" width="5.125" style="66" customWidth="1"/>
    <col min="2" max="2" width="6.375" style="66" customWidth="1"/>
    <col min="3" max="3" width="7" style="66" customWidth="1"/>
    <col min="4" max="4" width="42.875" style="66" customWidth="1"/>
    <col min="5" max="5" width="12.125" style="66" customWidth="1"/>
    <col min="6" max="16384" width="9" style="66"/>
  </cols>
  <sheetData>
    <row r="1" spans="1:5" ht="14.25">
      <c r="D1" s="378" t="s">
        <v>981</v>
      </c>
    </row>
    <row r="2" spans="1:5" ht="14.25">
      <c r="D2" s="348" t="s">
        <v>978</v>
      </c>
    </row>
    <row r="3" spans="1:5" ht="14.25">
      <c r="D3" s="348" t="s">
        <v>979</v>
      </c>
    </row>
    <row r="4" spans="1:5" ht="14.25">
      <c r="D4" s="348" t="s">
        <v>980</v>
      </c>
    </row>
    <row r="7" spans="1:5" ht="46.5" customHeight="1">
      <c r="A7" s="476" t="s">
        <v>549</v>
      </c>
      <c r="B7" s="476"/>
      <c r="C7" s="476"/>
      <c r="D7" s="476"/>
      <c r="E7" s="476"/>
    </row>
    <row r="8" spans="1:5" ht="9.75" customHeight="1"/>
    <row r="9" spans="1:5" ht="6.75" customHeight="1"/>
    <row r="10" spans="1:5">
      <c r="A10" s="66" t="s">
        <v>10</v>
      </c>
    </row>
    <row r="12" spans="1:5" ht="25.5">
      <c r="A12" s="320" t="s">
        <v>2</v>
      </c>
      <c r="B12" s="321" t="s">
        <v>948</v>
      </c>
      <c r="C12" s="321" t="s">
        <v>71</v>
      </c>
      <c r="D12" s="320" t="s">
        <v>5</v>
      </c>
      <c r="E12" s="322" t="s">
        <v>6</v>
      </c>
    </row>
    <row r="13" spans="1:5" ht="25.5" customHeight="1">
      <c r="A13" s="323">
        <v>900</v>
      </c>
      <c r="B13" s="323"/>
      <c r="C13" s="323"/>
      <c r="D13" s="324" t="s">
        <v>72</v>
      </c>
      <c r="E13" s="325">
        <f>E14</f>
        <v>28000</v>
      </c>
    </row>
    <row r="14" spans="1:5" ht="32.25" customHeight="1">
      <c r="A14" s="322"/>
      <c r="B14" s="322">
        <v>90019</v>
      </c>
      <c r="C14" s="322"/>
      <c r="D14" s="321" t="s">
        <v>73</v>
      </c>
      <c r="E14" s="144">
        <f>E15</f>
        <v>28000</v>
      </c>
    </row>
    <row r="15" spans="1:5">
      <c r="A15" s="322"/>
      <c r="B15" s="322"/>
      <c r="C15" s="326" t="s">
        <v>7</v>
      </c>
      <c r="D15" s="321" t="s">
        <v>8</v>
      </c>
      <c r="E15" s="144">
        <v>28000</v>
      </c>
    </row>
    <row r="16" spans="1:5">
      <c r="A16" s="298"/>
      <c r="B16" s="298"/>
      <c r="C16" s="298"/>
      <c r="D16" s="298"/>
      <c r="E16" s="327"/>
    </row>
    <row r="17" spans="1:5">
      <c r="A17" s="298"/>
      <c r="B17" s="298"/>
      <c r="C17" s="298"/>
      <c r="D17" s="298"/>
      <c r="E17" s="327"/>
    </row>
    <row r="18" spans="1:5">
      <c r="A18" s="298" t="s">
        <v>11</v>
      </c>
      <c r="B18" s="298"/>
      <c r="C18" s="298"/>
      <c r="D18" s="298"/>
      <c r="E18" s="327"/>
    </row>
    <row r="19" spans="1:5">
      <c r="A19" s="298"/>
      <c r="B19" s="298"/>
      <c r="C19" s="298"/>
      <c r="D19" s="298"/>
      <c r="E19" s="327"/>
    </row>
    <row r="20" spans="1:5">
      <c r="A20" s="328" t="s">
        <v>2</v>
      </c>
      <c r="B20" s="329" t="s">
        <v>3</v>
      </c>
      <c r="C20" s="329" t="s">
        <v>4</v>
      </c>
      <c r="D20" s="328" t="s">
        <v>5</v>
      </c>
      <c r="E20" s="330" t="s">
        <v>6</v>
      </c>
    </row>
    <row r="21" spans="1:5" s="70" customFormat="1" ht="20.25" customHeight="1">
      <c r="A21" s="73" t="s">
        <v>144</v>
      </c>
      <c r="B21" s="73"/>
      <c r="C21" s="73"/>
      <c r="D21" s="74" t="s">
        <v>145</v>
      </c>
      <c r="E21" s="331">
        <f>E22</f>
        <v>28000</v>
      </c>
    </row>
    <row r="22" spans="1:5">
      <c r="A22" s="42"/>
      <c r="B22" s="42" t="s">
        <v>552</v>
      </c>
      <c r="C22" s="42"/>
      <c r="D22" s="43" t="s">
        <v>620</v>
      </c>
      <c r="E22" s="332">
        <f>E23</f>
        <v>28000</v>
      </c>
    </row>
    <row r="23" spans="1:5">
      <c r="A23" s="42"/>
      <c r="B23" s="42"/>
      <c r="C23" s="42" t="s">
        <v>115</v>
      </c>
      <c r="D23" s="43" t="s">
        <v>146</v>
      </c>
      <c r="E23" s="332">
        <v>28000</v>
      </c>
    </row>
    <row r="25" spans="1:5" ht="36" customHeight="1"/>
    <row r="26" spans="1:5" ht="14.25">
      <c r="D26" s="379" t="s">
        <v>949</v>
      </c>
    </row>
    <row r="27" spans="1:5" ht="14.25">
      <c r="D27" s="379"/>
    </row>
    <row r="28" spans="1:5" ht="14.25">
      <c r="D28" s="379" t="s">
        <v>950</v>
      </c>
    </row>
    <row r="29" spans="1:5" ht="15">
      <c r="D29" s="380"/>
    </row>
  </sheetData>
  <mergeCells count="1">
    <mergeCell ref="A7:E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topLeftCell="D1" workbookViewId="0">
      <selection activeCell="R3" sqref="R3"/>
    </sheetView>
  </sheetViews>
  <sheetFormatPr defaultRowHeight="12"/>
  <cols>
    <col min="1" max="1" width="3.75" style="161" customWidth="1"/>
    <col min="2" max="2" width="28.25" style="28" customWidth="1"/>
    <col min="3" max="3" width="7.875" style="162" customWidth="1"/>
    <col min="4" max="4" width="6" style="163" customWidth="1"/>
    <col min="5" max="5" width="6.75" style="163" customWidth="1"/>
    <col min="6" max="6" width="7.375" style="38" customWidth="1"/>
    <col min="7" max="7" width="5" style="38" customWidth="1"/>
    <col min="8" max="11" width="5.875" style="38" customWidth="1"/>
    <col min="12" max="12" width="5.25" style="38" customWidth="1"/>
    <col min="13" max="13" width="6.375" style="38" customWidth="1"/>
    <col min="14" max="14" width="6.75" style="38" customWidth="1"/>
    <col min="15" max="15" width="6" style="38" customWidth="1"/>
    <col min="16" max="17" width="7" style="38" customWidth="1"/>
    <col min="18" max="18" width="6" style="38" customWidth="1"/>
    <col min="19" max="19" width="6.375" style="38" customWidth="1"/>
    <col min="20" max="20" width="6.625" style="38" customWidth="1"/>
    <col min="21" max="21" width="6.25" style="38" customWidth="1"/>
    <col min="22" max="22" width="6.75" style="38" customWidth="1"/>
    <col min="23" max="24" width="6.125" style="164" customWidth="1"/>
    <col min="25" max="25" width="7.5" style="164" customWidth="1"/>
    <col min="26" max="26" width="7.125" style="164" customWidth="1"/>
    <col min="27" max="27" width="6.375" style="164" customWidth="1"/>
    <col min="28" max="28" width="6" style="164" customWidth="1"/>
    <col min="29" max="29" width="6.25" style="164" customWidth="1"/>
    <col min="30" max="30" width="6" style="164" customWidth="1"/>
    <col min="31" max="31" width="6.75" style="164" customWidth="1"/>
    <col min="32" max="258" width="9" style="165"/>
    <col min="259" max="259" width="3.75" style="165" customWidth="1"/>
    <col min="260" max="260" width="21.5" style="165" customWidth="1"/>
    <col min="261" max="261" width="6.75" style="165" customWidth="1"/>
    <col min="262" max="262" width="6.125" style="165" customWidth="1"/>
    <col min="263" max="263" width="8.25" style="165" customWidth="1"/>
    <col min="264" max="264" width="7" style="165" customWidth="1"/>
    <col min="265" max="266" width="6.875" style="165" customWidth="1"/>
    <col min="267" max="268" width="6.125" style="165" customWidth="1"/>
    <col min="269" max="269" width="6" style="165" customWidth="1"/>
    <col min="270" max="270" width="6.75" style="165" customWidth="1"/>
    <col min="271" max="271" width="6.875" style="165" customWidth="1"/>
    <col min="272" max="272" width="8.125" style="165" customWidth="1"/>
    <col min="273" max="273" width="0" style="165" hidden="1" customWidth="1"/>
    <col min="274" max="274" width="7.375" style="165" customWidth="1"/>
    <col min="275" max="275" width="5" style="165" customWidth="1"/>
    <col min="276" max="276" width="6.75" style="165" customWidth="1"/>
    <col min="277" max="277" width="7.5" style="165" customWidth="1"/>
    <col min="278" max="278" width="7.375" style="165" customWidth="1"/>
    <col min="279" max="279" width="8" style="165" customWidth="1"/>
    <col min="280" max="280" width="5.25" style="165" customWidth="1"/>
    <col min="281" max="281" width="6.125" style="165" customWidth="1"/>
    <col min="282" max="282" width="0" style="165" hidden="1" customWidth="1"/>
    <col min="283" max="514" width="9" style="165"/>
    <col min="515" max="515" width="3.75" style="165" customWidth="1"/>
    <col min="516" max="516" width="21.5" style="165" customWidth="1"/>
    <col min="517" max="517" width="6.75" style="165" customWidth="1"/>
    <col min="518" max="518" width="6.125" style="165" customWidth="1"/>
    <col min="519" max="519" width="8.25" style="165" customWidth="1"/>
    <col min="520" max="520" width="7" style="165" customWidth="1"/>
    <col min="521" max="522" width="6.875" style="165" customWidth="1"/>
    <col min="523" max="524" width="6.125" style="165" customWidth="1"/>
    <col min="525" max="525" width="6" style="165" customWidth="1"/>
    <col min="526" max="526" width="6.75" style="165" customWidth="1"/>
    <col min="527" max="527" width="6.875" style="165" customWidth="1"/>
    <col min="528" max="528" width="8.125" style="165" customWidth="1"/>
    <col min="529" max="529" width="0" style="165" hidden="1" customWidth="1"/>
    <col min="530" max="530" width="7.375" style="165" customWidth="1"/>
    <col min="531" max="531" width="5" style="165" customWidth="1"/>
    <col min="532" max="532" width="6.75" style="165" customWidth="1"/>
    <col min="533" max="533" width="7.5" style="165" customWidth="1"/>
    <col min="534" max="534" width="7.375" style="165" customWidth="1"/>
    <col min="535" max="535" width="8" style="165" customWidth="1"/>
    <col min="536" max="536" width="5.25" style="165" customWidth="1"/>
    <col min="537" max="537" width="6.125" style="165" customWidth="1"/>
    <col min="538" max="538" width="0" style="165" hidden="1" customWidth="1"/>
    <col min="539" max="770" width="9" style="165"/>
    <col min="771" max="771" width="3.75" style="165" customWidth="1"/>
    <col min="772" max="772" width="21.5" style="165" customWidth="1"/>
    <col min="773" max="773" width="6.75" style="165" customWidth="1"/>
    <col min="774" max="774" width="6.125" style="165" customWidth="1"/>
    <col min="775" max="775" width="8.25" style="165" customWidth="1"/>
    <col min="776" max="776" width="7" style="165" customWidth="1"/>
    <col min="777" max="778" width="6.875" style="165" customWidth="1"/>
    <col min="779" max="780" width="6.125" style="165" customWidth="1"/>
    <col min="781" max="781" width="6" style="165" customWidth="1"/>
    <col min="782" max="782" width="6.75" style="165" customWidth="1"/>
    <col min="783" max="783" width="6.875" style="165" customWidth="1"/>
    <col min="784" max="784" width="8.125" style="165" customWidth="1"/>
    <col min="785" max="785" width="0" style="165" hidden="1" customWidth="1"/>
    <col min="786" max="786" width="7.375" style="165" customWidth="1"/>
    <col min="787" max="787" width="5" style="165" customWidth="1"/>
    <col min="788" max="788" width="6.75" style="165" customWidth="1"/>
    <col min="789" max="789" width="7.5" style="165" customWidth="1"/>
    <col min="790" max="790" width="7.375" style="165" customWidth="1"/>
    <col min="791" max="791" width="8" style="165" customWidth="1"/>
    <col min="792" max="792" width="5.25" style="165" customWidth="1"/>
    <col min="793" max="793" width="6.125" style="165" customWidth="1"/>
    <col min="794" max="794" width="0" style="165" hidden="1" customWidth="1"/>
    <col min="795" max="1026" width="9" style="165"/>
    <col min="1027" max="1027" width="3.75" style="165" customWidth="1"/>
    <col min="1028" max="1028" width="21.5" style="165" customWidth="1"/>
    <col min="1029" max="1029" width="6.75" style="165" customWidth="1"/>
    <col min="1030" max="1030" width="6.125" style="165" customWidth="1"/>
    <col min="1031" max="1031" width="8.25" style="165" customWidth="1"/>
    <col min="1032" max="1032" width="7" style="165" customWidth="1"/>
    <col min="1033" max="1034" width="6.875" style="165" customWidth="1"/>
    <col min="1035" max="1036" width="6.125" style="165" customWidth="1"/>
    <col min="1037" max="1037" width="6" style="165" customWidth="1"/>
    <col min="1038" max="1038" width="6.75" style="165" customWidth="1"/>
    <col min="1039" max="1039" width="6.875" style="165" customWidth="1"/>
    <col min="1040" max="1040" width="8.125" style="165" customWidth="1"/>
    <col min="1041" max="1041" width="0" style="165" hidden="1" customWidth="1"/>
    <col min="1042" max="1042" width="7.375" style="165" customWidth="1"/>
    <col min="1043" max="1043" width="5" style="165" customWidth="1"/>
    <col min="1044" max="1044" width="6.75" style="165" customWidth="1"/>
    <col min="1045" max="1045" width="7.5" style="165" customWidth="1"/>
    <col min="1046" max="1046" width="7.375" style="165" customWidth="1"/>
    <col min="1047" max="1047" width="8" style="165" customWidth="1"/>
    <col min="1048" max="1048" width="5.25" style="165" customWidth="1"/>
    <col min="1049" max="1049" width="6.125" style="165" customWidth="1"/>
    <col min="1050" max="1050" width="0" style="165" hidden="1" customWidth="1"/>
    <col min="1051" max="1282" width="9" style="165"/>
    <col min="1283" max="1283" width="3.75" style="165" customWidth="1"/>
    <col min="1284" max="1284" width="21.5" style="165" customWidth="1"/>
    <col min="1285" max="1285" width="6.75" style="165" customWidth="1"/>
    <col min="1286" max="1286" width="6.125" style="165" customWidth="1"/>
    <col min="1287" max="1287" width="8.25" style="165" customWidth="1"/>
    <col min="1288" max="1288" width="7" style="165" customWidth="1"/>
    <col min="1289" max="1290" width="6.875" style="165" customWidth="1"/>
    <col min="1291" max="1292" width="6.125" style="165" customWidth="1"/>
    <col min="1293" max="1293" width="6" style="165" customWidth="1"/>
    <col min="1294" max="1294" width="6.75" style="165" customWidth="1"/>
    <col min="1295" max="1295" width="6.875" style="165" customWidth="1"/>
    <col min="1296" max="1296" width="8.125" style="165" customWidth="1"/>
    <col min="1297" max="1297" width="0" style="165" hidden="1" customWidth="1"/>
    <col min="1298" max="1298" width="7.375" style="165" customWidth="1"/>
    <col min="1299" max="1299" width="5" style="165" customWidth="1"/>
    <col min="1300" max="1300" width="6.75" style="165" customWidth="1"/>
    <col min="1301" max="1301" width="7.5" style="165" customWidth="1"/>
    <col min="1302" max="1302" width="7.375" style="165" customWidth="1"/>
    <col min="1303" max="1303" width="8" style="165" customWidth="1"/>
    <col min="1304" max="1304" width="5.25" style="165" customWidth="1"/>
    <col min="1305" max="1305" width="6.125" style="165" customWidth="1"/>
    <col min="1306" max="1306" width="0" style="165" hidden="1" customWidth="1"/>
    <col min="1307" max="1538" width="9" style="165"/>
    <col min="1539" max="1539" width="3.75" style="165" customWidth="1"/>
    <col min="1540" max="1540" width="21.5" style="165" customWidth="1"/>
    <col min="1541" max="1541" width="6.75" style="165" customWidth="1"/>
    <col min="1542" max="1542" width="6.125" style="165" customWidth="1"/>
    <col min="1543" max="1543" width="8.25" style="165" customWidth="1"/>
    <col min="1544" max="1544" width="7" style="165" customWidth="1"/>
    <col min="1545" max="1546" width="6.875" style="165" customWidth="1"/>
    <col min="1547" max="1548" width="6.125" style="165" customWidth="1"/>
    <col min="1549" max="1549" width="6" style="165" customWidth="1"/>
    <col min="1550" max="1550" width="6.75" style="165" customWidth="1"/>
    <col min="1551" max="1551" width="6.875" style="165" customWidth="1"/>
    <col min="1552" max="1552" width="8.125" style="165" customWidth="1"/>
    <col min="1553" max="1553" width="0" style="165" hidden="1" customWidth="1"/>
    <col min="1554" max="1554" width="7.375" style="165" customWidth="1"/>
    <col min="1555" max="1555" width="5" style="165" customWidth="1"/>
    <col min="1556" max="1556" width="6.75" style="165" customWidth="1"/>
    <col min="1557" max="1557" width="7.5" style="165" customWidth="1"/>
    <col min="1558" max="1558" width="7.375" style="165" customWidth="1"/>
    <col min="1559" max="1559" width="8" style="165" customWidth="1"/>
    <col min="1560" max="1560" width="5.25" style="165" customWidth="1"/>
    <col min="1561" max="1561" width="6.125" style="165" customWidth="1"/>
    <col min="1562" max="1562" width="0" style="165" hidden="1" customWidth="1"/>
    <col min="1563" max="1794" width="9" style="165"/>
    <col min="1795" max="1795" width="3.75" style="165" customWidth="1"/>
    <col min="1796" max="1796" width="21.5" style="165" customWidth="1"/>
    <col min="1797" max="1797" width="6.75" style="165" customWidth="1"/>
    <col min="1798" max="1798" width="6.125" style="165" customWidth="1"/>
    <col min="1799" max="1799" width="8.25" style="165" customWidth="1"/>
    <col min="1800" max="1800" width="7" style="165" customWidth="1"/>
    <col min="1801" max="1802" width="6.875" style="165" customWidth="1"/>
    <col min="1803" max="1804" width="6.125" style="165" customWidth="1"/>
    <col min="1805" max="1805" width="6" style="165" customWidth="1"/>
    <col min="1806" max="1806" width="6.75" style="165" customWidth="1"/>
    <col min="1807" max="1807" width="6.875" style="165" customWidth="1"/>
    <col min="1808" max="1808" width="8.125" style="165" customWidth="1"/>
    <col min="1809" max="1809" width="0" style="165" hidden="1" customWidth="1"/>
    <col min="1810" max="1810" width="7.375" style="165" customWidth="1"/>
    <col min="1811" max="1811" width="5" style="165" customWidth="1"/>
    <col min="1812" max="1812" width="6.75" style="165" customWidth="1"/>
    <col min="1813" max="1813" width="7.5" style="165" customWidth="1"/>
    <col min="1814" max="1814" width="7.375" style="165" customWidth="1"/>
    <col min="1815" max="1815" width="8" style="165" customWidth="1"/>
    <col min="1816" max="1816" width="5.25" style="165" customWidth="1"/>
    <col min="1817" max="1817" width="6.125" style="165" customWidth="1"/>
    <col min="1818" max="1818" width="0" style="165" hidden="1" customWidth="1"/>
    <col min="1819" max="2050" width="9" style="165"/>
    <col min="2051" max="2051" width="3.75" style="165" customWidth="1"/>
    <col min="2052" max="2052" width="21.5" style="165" customWidth="1"/>
    <col min="2053" max="2053" width="6.75" style="165" customWidth="1"/>
    <col min="2054" max="2054" width="6.125" style="165" customWidth="1"/>
    <col min="2055" max="2055" width="8.25" style="165" customWidth="1"/>
    <col min="2056" max="2056" width="7" style="165" customWidth="1"/>
    <col min="2057" max="2058" width="6.875" style="165" customWidth="1"/>
    <col min="2059" max="2060" width="6.125" style="165" customWidth="1"/>
    <col min="2061" max="2061" width="6" style="165" customWidth="1"/>
    <col min="2062" max="2062" width="6.75" style="165" customWidth="1"/>
    <col min="2063" max="2063" width="6.875" style="165" customWidth="1"/>
    <col min="2064" max="2064" width="8.125" style="165" customWidth="1"/>
    <col min="2065" max="2065" width="0" style="165" hidden="1" customWidth="1"/>
    <col min="2066" max="2066" width="7.375" style="165" customWidth="1"/>
    <col min="2067" max="2067" width="5" style="165" customWidth="1"/>
    <col min="2068" max="2068" width="6.75" style="165" customWidth="1"/>
    <col min="2069" max="2069" width="7.5" style="165" customWidth="1"/>
    <col min="2070" max="2070" width="7.375" style="165" customWidth="1"/>
    <col min="2071" max="2071" width="8" style="165" customWidth="1"/>
    <col min="2072" max="2072" width="5.25" style="165" customWidth="1"/>
    <col min="2073" max="2073" width="6.125" style="165" customWidth="1"/>
    <col min="2074" max="2074" width="0" style="165" hidden="1" customWidth="1"/>
    <col min="2075" max="2306" width="9" style="165"/>
    <col min="2307" max="2307" width="3.75" style="165" customWidth="1"/>
    <col min="2308" max="2308" width="21.5" style="165" customWidth="1"/>
    <col min="2309" max="2309" width="6.75" style="165" customWidth="1"/>
    <col min="2310" max="2310" width="6.125" style="165" customWidth="1"/>
    <col min="2311" max="2311" width="8.25" style="165" customWidth="1"/>
    <col min="2312" max="2312" width="7" style="165" customWidth="1"/>
    <col min="2313" max="2314" width="6.875" style="165" customWidth="1"/>
    <col min="2315" max="2316" width="6.125" style="165" customWidth="1"/>
    <col min="2317" max="2317" width="6" style="165" customWidth="1"/>
    <col min="2318" max="2318" width="6.75" style="165" customWidth="1"/>
    <col min="2319" max="2319" width="6.875" style="165" customWidth="1"/>
    <col min="2320" max="2320" width="8.125" style="165" customWidth="1"/>
    <col min="2321" max="2321" width="0" style="165" hidden="1" customWidth="1"/>
    <col min="2322" max="2322" width="7.375" style="165" customWidth="1"/>
    <col min="2323" max="2323" width="5" style="165" customWidth="1"/>
    <col min="2324" max="2324" width="6.75" style="165" customWidth="1"/>
    <col min="2325" max="2325" width="7.5" style="165" customWidth="1"/>
    <col min="2326" max="2326" width="7.375" style="165" customWidth="1"/>
    <col min="2327" max="2327" width="8" style="165" customWidth="1"/>
    <col min="2328" max="2328" width="5.25" style="165" customWidth="1"/>
    <col min="2329" max="2329" width="6.125" style="165" customWidth="1"/>
    <col min="2330" max="2330" width="0" style="165" hidden="1" customWidth="1"/>
    <col min="2331" max="2562" width="9" style="165"/>
    <col min="2563" max="2563" width="3.75" style="165" customWidth="1"/>
    <col min="2564" max="2564" width="21.5" style="165" customWidth="1"/>
    <col min="2565" max="2565" width="6.75" style="165" customWidth="1"/>
    <col min="2566" max="2566" width="6.125" style="165" customWidth="1"/>
    <col min="2567" max="2567" width="8.25" style="165" customWidth="1"/>
    <col min="2568" max="2568" width="7" style="165" customWidth="1"/>
    <col min="2569" max="2570" width="6.875" style="165" customWidth="1"/>
    <col min="2571" max="2572" width="6.125" style="165" customWidth="1"/>
    <col min="2573" max="2573" width="6" style="165" customWidth="1"/>
    <col min="2574" max="2574" width="6.75" style="165" customWidth="1"/>
    <col min="2575" max="2575" width="6.875" style="165" customWidth="1"/>
    <col min="2576" max="2576" width="8.125" style="165" customWidth="1"/>
    <col min="2577" max="2577" width="0" style="165" hidden="1" customWidth="1"/>
    <col min="2578" max="2578" width="7.375" style="165" customWidth="1"/>
    <col min="2579" max="2579" width="5" style="165" customWidth="1"/>
    <col min="2580" max="2580" width="6.75" style="165" customWidth="1"/>
    <col min="2581" max="2581" width="7.5" style="165" customWidth="1"/>
    <col min="2582" max="2582" width="7.375" style="165" customWidth="1"/>
    <col min="2583" max="2583" width="8" style="165" customWidth="1"/>
    <col min="2584" max="2584" width="5.25" style="165" customWidth="1"/>
    <col min="2585" max="2585" width="6.125" style="165" customWidth="1"/>
    <col min="2586" max="2586" width="0" style="165" hidden="1" customWidth="1"/>
    <col min="2587" max="2818" width="9" style="165"/>
    <col min="2819" max="2819" width="3.75" style="165" customWidth="1"/>
    <col min="2820" max="2820" width="21.5" style="165" customWidth="1"/>
    <col min="2821" max="2821" width="6.75" style="165" customWidth="1"/>
    <col min="2822" max="2822" width="6.125" style="165" customWidth="1"/>
    <col min="2823" max="2823" width="8.25" style="165" customWidth="1"/>
    <col min="2824" max="2824" width="7" style="165" customWidth="1"/>
    <col min="2825" max="2826" width="6.875" style="165" customWidth="1"/>
    <col min="2827" max="2828" width="6.125" style="165" customWidth="1"/>
    <col min="2829" max="2829" width="6" style="165" customWidth="1"/>
    <col min="2830" max="2830" width="6.75" style="165" customWidth="1"/>
    <col min="2831" max="2831" width="6.875" style="165" customWidth="1"/>
    <col min="2832" max="2832" width="8.125" style="165" customWidth="1"/>
    <col min="2833" max="2833" width="0" style="165" hidden="1" customWidth="1"/>
    <col min="2834" max="2834" width="7.375" style="165" customWidth="1"/>
    <col min="2835" max="2835" width="5" style="165" customWidth="1"/>
    <col min="2836" max="2836" width="6.75" style="165" customWidth="1"/>
    <col min="2837" max="2837" width="7.5" style="165" customWidth="1"/>
    <col min="2838" max="2838" width="7.375" style="165" customWidth="1"/>
    <col min="2839" max="2839" width="8" style="165" customWidth="1"/>
    <col min="2840" max="2840" width="5.25" style="165" customWidth="1"/>
    <col min="2841" max="2841" width="6.125" style="165" customWidth="1"/>
    <col min="2842" max="2842" width="0" style="165" hidden="1" customWidth="1"/>
    <col min="2843" max="3074" width="9" style="165"/>
    <col min="3075" max="3075" width="3.75" style="165" customWidth="1"/>
    <col min="3076" max="3076" width="21.5" style="165" customWidth="1"/>
    <col min="3077" max="3077" width="6.75" style="165" customWidth="1"/>
    <col min="3078" max="3078" width="6.125" style="165" customWidth="1"/>
    <col min="3079" max="3079" width="8.25" style="165" customWidth="1"/>
    <col min="3080" max="3080" width="7" style="165" customWidth="1"/>
    <col min="3081" max="3082" width="6.875" style="165" customWidth="1"/>
    <col min="3083" max="3084" width="6.125" style="165" customWidth="1"/>
    <col min="3085" max="3085" width="6" style="165" customWidth="1"/>
    <col min="3086" max="3086" width="6.75" style="165" customWidth="1"/>
    <col min="3087" max="3087" width="6.875" style="165" customWidth="1"/>
    <col min="3088" max="3088" width="8.125" style="165" customWidth="1"/>
    <col min="3089" max="3089" width="0" style="165" hidden="1" customWidth="1"/>
    <col min="3090" max="3090" width="7.375" style="165" customWidth="1"/>
    <col min="3091" max="3091" width="5" style="165" customWidth="1"/>
    <col min="3092" max="3092" width="6.75" style="165" customWidth="1"/>
    <col min="3093" max="3093" width="7.5" style="165" customWidth="1"/>
    <col min="3094" max="3094" width="7.375" style="165" customWidth="1"/>
    <col min="3095" max="3095" width="8" style="165" customWidth="1"/>
    <col min="3096" max="3096" width="5.25" style="165" customWidth="1"/>
    <col min="3097" max="3097" width="6.125" style="165" customWidth="1"/>
    <col min="3098" max="3098" width="0" style="165" hidden="1" customWidth="1"/>
    <col min="3099" max="3330" width="9" style="165"/>
    <col min="3331" max="3331" width="3.75" style="165" customWidth="1"/>
    <col min="3332" max="3332" width="21.5" style="165" customWidth="1"/>
    <col min="3333" max="3333" width="6.75" style="165" customWidth="1"/>
    <col min="3334" max="3334" width="6.125" style="165" customWidth="1"/>
    <col min="3335" max="3335" width="8.25" style="165" customWidth="1"/>
    <col min="3336" max="3336" width="7" style="165" customWidth="1"/>
    <col min="3337" max="3338" width="6.875" style="165" customWidth="1"/>
    <col min="3339" max="3340" width="6.125" style="165" customWidth="1"/>
    <col min="3341" max="3341" width="6" style="165" customWidth="1"/>
    <col min="3342" max="3342" width="6.75" style="165" customWidth="1"/>
    <col min="3343" max="3343" width="6.875" style="165" customWidth="1"/>
    <col min="3344" max="3344" width="8.125" style="165" customWidth="1"/>
    <col min="3345" max="3345" width="0" style="165" hidden="1" customWidth="1"/>
    <col min="3346" max="3346" width="7.375" style="165" customWidth="1"/>
    <col min="3347" max="3347" width="5" style="165" customWidth="1"/>
    <col min="3348" max="3348" width="6.75" style="165" customWidth="1"/>
    <col min="3349" max="3349" width="7.5" style="165" customWidth="1"/>
    <col min="3350" max="3350" width="7.375" style="165" customWidth="1"/>
    <col min="3351" max="3351" width="8" style="165" customWidth="1"/>
    <col min="3352" max="3352" width="5.25" style="165" customWidth="1"/>
    <col min="3353" max="3353" width="6.125" style="165" customWidth="1"/>
    <col min="3354" max="3354" width="0" style="165" hidden="1" customWidth="1"/>
    <col min="3355" max="3586" width="9" style="165"/>
    <col min="3587" max="3587" width="3.75" style="165" customWidth="1"/>
    <col min="3588" max="3588" width="21.5" style="165" customWidth="1"/>
    <col min="3589" max="3589" width="6.75" style="165" customWidth="1"/>
    <col min="3590" max="3590" width="6.125" style="165" customWidth="1"/>
    <col min="3591" max="3591" width="8.25" style="165" customWidth="1"/>
    <col min="3592" max="3592" width="7" style="165" customWidth="1"/>
    <col min="3593" max="3594" width="6.875" style="165" customWidth="1"/>
    <col min="3595" max="3596" width="6.125" style="165" customWidth="1"/>
    <col min="3597" max="3597" width="6" style="165" customWidth="1"/>
    <col min="3598" max="3598" width="6.75" style="165" customWidth="1"/>
    <col min="3599" max="3599" width="6.875" style="165" customWidth="1"/>
    <col min="3600" max="3600" width="8.125" style="165" customWidth="1"/>
    <col min="3601" max="3601" width="0" style="165" hidden="1" customWidth="1"/>
    <col min="3602" max="3602" width="7.375" style="165" customWidth="1"/>
    <col min="3603" max="3603" width="5" style="165" customWidth="1"/>
    <col min="3604" max="3604" width="6.75" style="165" customWidth="1"/>
    <col min="3605" max="3605" width="7.5" style="165" customWidth="1"/>
    <col min="3606" max="3606" width="7.375" style="165" customWidth="1"/>
    <col min="3607" max="3607" width="8" style="165" customWidth="1"/>
    <col min="3608" max="3608" width="5.25" style="165" customWidth="1"/>
    <col min="3609" max="3609" width="6.125" style="165" customWidth="1"/>
    <col min="3610" max="3610" width="0" style="165" hidden="1" customWidth="1"/>
    <col min="3611" max="3842" width="9" style="165"/>
    <col min="3843" max="3843" width="3.75" style="165" customWidth="1"/>
    <col min="3844" max="3844" width="21.5" style="165" customWidth="1"/>
    <col min="3845" max="3845" width="6.75" style="165" customWidth="1"/>
    <col min="3846" max="3846" width="6.125" style="165" customWidth="1"/>
    <col min="3847" max="3847" width="8.25" style="165" customWidth="1"/>
    <col min="3848" max="3848" width="7" style="165" customWidth="1"/>
    <col min="3849" max="3850" width="6.875" style="165" customWidth="1"/>
    <col min="3851" max="3852" width="6.125" style="165" customWidth="1"/>
    <col min="3853" max="3853" width="6" style="165" customWidth="1"/>
    <col min="3854" max="3854" width="6.75" style="165" customWidth="1"/>
    <col min="3855" max="3855" width="6.875" style="165" customWidth="1"/>
    <col min="3856" max="3856" width="8.125" style="165" customWidth="1"/>
    <col min="3857" max="3857" width="0" style="165" hidden="1" customWidth="1"/>
    <col min="3858" max="3858" width="7.375" style="165" customWidth="1"/>
    <col min="3859" max="3859" width="5" style="165" customWidth="1"/>
    <col min="3860" max="3860" width="6.75" style="165" customWidth="1"/>
    <col min="3861" max="3861" width="7.5" style="165" customWidth="1"/>
    <col min="3862" max="3862" width="7.375" style="165" customWidth="1"/>
    <col min="3863" max="3863" width="8" style="165" customWidth="1"/>
    <col min="3864" max="3864" width="5.25" style="165" customWidth="1"/>
    <col min="3865" max="3865" width="6.125" style="165" customWidth="1"/>
    <col min="3866" max="3866" width="0" style="165" hidden="1" customWidth="1"/>
    <col min="3867" max="4098" width="9" style="165"/>
    <col min="4099" max="4099" width="3.75" style="165" customWidth="1"/>
    <col min="4100" max="4100" width="21.5" style="165" customWidth="1"/>
    <col min="4101" max="4101" width="6.75" style="165" customWidth="1"/>
    <col min="4102" max="4102" width="6.125" style="165" customWidth="1"/>
    <col min="4103" max="4103" width="8.25" style="165" customWidth="1"/>
    <col min="4104" max="4104" width="7" style="165" customWidth="1"/>
    <col min="4105" max="4106" width="6.875" style="165" customWidth="1"/>
    <col min="4107" max="4108" width="6.125" style="165" customWidth="1"/>
    <col min="4109" max="4109" width="6" style="165" customWidth="1"/>
    <col min="4110" max="4110" width="6.75" style="165" customWidth="1"/>
    <col min="4111" max="4111" width="6.875" style="165" customWidth="1"/>
    <col min="4112" max="4112" width="8.125" style="165" customWidth="1"/>
    <col min="4113" max="4113" width="0" style="165" hidden="1" customWidth="1"/>
    <col min="4114" max="4114" width="7.375" style="165" customWidth="1"/>
    <col min="4115" max="4115" width="5" style="165" customWidth="1"/>
    <col min="4116" max="4116" width="6.75" style="165" customWidth="1"/>
    <col min="4117" max="4117" width="7.5" style="165" customWidth="1"/>
    <col min="4118" max="4118" width="7.375" style="165" customWidth="1"/>
    <col min="4119" max="4119" width="8" style="165" customWidth="1"/>
    <col min="4120" max="4120" width="5.25" style="165" customWidth="1"/>
    <col min="4121" max="4121" width="6.125" style="165" customWidth="1"/>
    <col min="4122" max="4122" width="0" style="165" hidden="1" customWidth="1"/>
    <col min="4123" max="4354" width="9" style="165"/>
    <col min="4355" max="4355" width="3.75" style="165" customWidth="1"/>
    <col min="4356" max="4356" width="21.5" style="165" customWidth="1"/>
    <col min="4357" max="4357" width="6.75" style="165" customWidth="1"/>
    <col min="4358" max="4358" width="6.125" style="165" customWidth="1"/>
    <col min="4359" max="4359" width="8.25" style="165" customWidth="1"/>
    <col min="4360" max="4360" width="7" style="165" customWidth="1"/>
    <col min="4361" max="4362" width="6.875" style="165" customWidth="1"/>
    <col min="4363" max="4364" width="6.125" style="165" customWidth="1"/>
    <col min="4365" max="4365" width="6" style="165" customWidth="1"/>
    <col min="4366" max="4366" width="6.75" style="165" customWidth="1"/>
    <col min="4367" max="4367" width="6.875" style="165" customWidth="1"/>
    <col min="4368" max="4368" width="8.125" style="165" customWidth="1"/>
    <col min="4369" max="4369" width="0" style="165" hidden="1" customWidth="1"/>
    <col min="4370" max="4370" width="7.375" style="165" customWidth="1"/>
    <col min="4371" max="4371" width="5" style="165" customWidth="1"/>
    <col min="4372" max="4372" width="6.75" style="165" customWidth="1"/>
    <col min="4373" max="4373" width="7.5" style="165" customWidth="1"/>
    <col min="4374" max="4374" width="7.375" style="165" customWidth="1"/>
    <col min="4375" max="4375" width="8" style="165" customWidth="1"/>
    <col min="4376" max="4376" width="5.25" style="165" customWidth="1"/>
    <col min="4377" max="4377" width="6.125" style="165" customWidth="1"/>
    <col min="4378" max="4378" width="0" style="165" hidden="1" customWidth="1"/>
    <col min="4379" max="4610" width="9" style="165"/>
    <col min="4611" max="4611" width="3.75" style="165" customWidth="1"/>
    <col min="4612" max="4612" width="21.5" style="165" customWidth="1"/>
    <col min="4613" max="4613" width="6.75" style="165" customWidth="1"/>
    <col min="4614" max="4614" width="6.125" style="165" customWidth="1"/>
    <col min="4615" max="4615" width="8.25" style="165" customWidth="1"/>
    <col min="4616" max="4616" width="7" style="165" customWidth="1"/>
    <col min="4617" max="4618" width="6.875" style="165" customWidth="1"/>
    <col min="4619" max="4620" width="6.125" style="165" customWidth="1"/>
    <col min="4621" max="4621" width="6" style="165" customWidth="1"/>
    <col min="4622" max="4622" width="6.75" style="165" customWidth="1"/>
    <col min="4623" max="4623" width="6.875" style="165" customWidth="1"/>
    <col min="4624" max="4624" width="8.125" style="165" customWidth="1"/>
    <col min="4625" max="4625" width="0" style="165" hidden="1" customWidth="1"/>
    <col min="4626" max="4626" width="7.375" style="165" customWidth="1"/>
    <col min="4627" max="4627" width="5" style="165" customWidth="1"/>
    <col min="4628" max="4628" width="6.75" style="165" customWidth="1"/>
    <col min="4629" max="4629" width="7.5" style="165" customWidth="1"/>
    <col min="4630" max="4630" width="7.375" style="165" customWidth="1"/>
    <col min="4631" max="4631" width="8" style="165" customWidth="1"/>
    <col min="4632" max="4632" width="5.25" style="165" customWidth="1"/>
    <col min="4633" max="4633" width="6.125" style="165" customWidth="1"/>
    <col min="4634" max="4634" width="0" style="165" hidden="1" customWidth="1"/>
    <col min="4635" max="4866" width="9" style="165"/>
    <col min="4867" max="4867" width="3.75" style="165" customWidth="1"/>
    <col min="4868" max="4868" width="21.5" style="165" customWidth="1"/>
    <col min="4869" max="4869" width="6.75" style="165" customWidth="1"/>
    <col min="4870" max="4870" width="6.125" style="165" customWidth="1"/>
    <col min="4871" max="4871" width="8.25" style="165" customWidth="1"/>
    <col min="4872" max="4872" width="7" style="165" customWidth="1"/>
    <col min="4873" max="4874" width="6.875" style="165" customWidth="1"/>
    <col min="4875" max="4876" width="6.125" style="165" customWidth="1"/>
    <col min="4877" max="4877" width="6" style="165" customWidth="1"/>
    <col min="4878" max="4878" width="6.75" style="165" customWidth="1"/>
    <col min="4879" max="4879" width="6.875" style="165" customWidth="1"/>
    <col min="4880" max="4880" width="8.125" style="165" customWidth="1"/>
    <col min="4881" max="4881" width="0" style="165" hidden="1" customWidth="1"/>
    <col min="4882" max="4882" width="7.375" style="165" customWidth="1"/>
    <col min="4883" max="4883" width="5" style="165" customWidth="1"/>
    <col min="4884" max="4884" width="6.75" style="165" customWidth="1"/>
    <col min="4885" max="4885" width="7.5" style="165" customWidth="1"/>
    <col min="4886" max="4886" width="7.375" style="165" customWidth="1"/>
    <col min="4887" max="4887" width="8" style="165" customWidth="1"/>
    <col min="4888" max="4888" width="5.25" style="165" customWidth="1"/>
    <col min="4889" max="4889" width="6.125" style="165" customWidth="1"/>
    <col min="4890" max="4890" width="0" style="165" hidden="1" customWidth="1"/>
    <col min="4891" max="5122" width="9" style="165"/>
    <col min="5123" max="5123" width="3.75" style="165" customWidth="1"/>
    <col min="5124" max="5124" width="21.5" style="165" customWidth="1"/>
    <col min="5125" max="5125" width="6.75" style="165" customWidth="1"/>
    <col min="5126" max="5126" width="6.125" style="165" customWidth="1"/>
    <col min="5127" max="5127" width="8.25" style="165" customWidth="1"/>
    <col min="5128" max="5128" width="7" style="165" customWidth="1"/>
    <col min="5129" max="5130" width="6.875" style="165" customWidth="1"/>
    <col min="5131" max="5132" width="6.125" style="165" customWidth="1"/>
    <col min="5133" max="5133" width="6" style="165" customWidth="1"/>
    <col min="5134" max="5134" width="6.75" style="165" customWidth="1"/>
    <col min="5135" max="5135" width="6.875" style="165" customWidth="1"/>
    <col min="5136" max="5136" width="8.125" style="165" customWidth="1"/>
    <col min="5137" max="5137" width="0" style="165" hidden="1" customWidth="1"/>
    <col min="5138" max="5138" width="7.375" style="165" customWidth="1"/>
    <col min="5139" max="5139" width="5" style="165" customWidth="1"/>
    <col min="5140" max="5140" width="6.75" style="165" customWidth="1"/>
    <col min="5141" max="5141" width="7.5" style="165" customWidth="1"/>
    <col min="5142" max="5142" width="7.375" style="165" customWidth="1"/>
    <col min="5143" max="5143" width="8" style="165" customWidth="1"/>
    <col min="5144" max="5144" width="5.25" style="165" customWidth="1"/>
    <col min="5145" max="5145" width="6.125" style="165" customWidth="1"/>
    <col min="5146" max="5146" width="0" style="165" hidden="1" customWidth="1"/>
    <col min="5147" max="5378" width="9" style="165"/>
    <col min="5379" max="5379" width="3.75" style="165" customWidth="1"/>
    <col min="5380" max="5380" width="21.5" style="165" customWidth="1"/>
    <col min="5381" max="5381" width="6.75" style="165" customWidth="1"/>
    <col min="5382" max="5382" width="6.125" style="165" customWidth="1"/>
    <col min="5383" max="5383" width="8.25" style="165" customWidth="1"/>
    <col min="5384" max="5384" width="7" style="165" customWidth="1"/>
    <col min="5385" max="5386" width="6.875" style="165" customWidth="1"/>
    <col min="5387" max="5388" width="6.125" style="165" customWidth="1"/>
    <col min="5389" max="5389" width="6" style="165" customWidth="1"/>
    <col min="5390" max="5390" width="6.75" style="165" customWidth="1"/>
    <col min="5391" max="5391" width="6.875" style="165" customWidth="1"/>
    <col min="5392" max="5392" width="8.125" style="165" customWidth="1"/>
    <col min="5393" max="5393" width="0" style="165" hidden="1" customWidth="1"/>
    <col min="5394" max="5394" width="7.375" style="165" customWidth="1"/>
    <col min="5395" max="5395" width="5" style="165" customWidth="1"/>
    <col min="5396" max="5396" width="6.75" style="165" customWidth="1"/>
    <col min="5397" max="5397" width="7.5" style="165" customWidth="1"/>
    <col min="5398" max="5398" width="7.375" style="165" customWidth="1"/>
    <col min="5399" max="5399" width="8" style="165" customWidth="1"/>
    <col min="5400" max="5400" width="5.25" style="165" customWidth="1"/>
    <col min="5401" max="5401" width="6.125" style="165" customWidth="1"/>
    <col min="5402" max="5402" width="0" style="165" hidden="1" customWidth="1"/>
    <col min="5403" max="5634" width="9" style="165"/>
    <col min="5635" max="5635" width="3.75" style="165" customWidth="1"/>
    <col min="5636" max="5636" width="21.5" style="165" customWidth="1"/>
    <col min="5637" max="5637" width="6.75" style="165" customWidth="1"/>
    <col min="5638" max="5638" width="6.125" style="165" customWidth="1"/>
    <col min="5639" max="5639" width="8.25" style="165" customWidth="1"/>
    <col min="5640" max="5640" width="7" style="165" customWidth="1"/>
    <col min="5641" max="5642" width="6.875" style="165" customWidth="1"/>
    <col min="5643" max="5644" width="6.125" style="165" customWidth="1"/>
    <col min="5645" max="5645" width="6" style="165" customWidth="1"/>
    <col min="5646" max="5646" width="6.75" style="165" customWidth="1"/>
    <col min="5647" max="5647" width="6.875" style="165" customWidth="1"/>
    <col min="5648" max="5648" width="8.125" style="165" customWidth="1"/>
    <col min="5649" max="5649" width="0" style="165" hidden="1" customWidth="1"/>
    <col min="5650" max="5650" width="7.375" style="165" customWidth="1"/>
    <col min="5651" max="5651" width="5" style="165" customWidth="1"/>
    <col min="5652" max="5652" width="6.75" style="165" customWidth="1"/>
    <col min="5653" max="5653" width="7.5" style="165" customWidth="1"/>
    <col min="5654" max="5654" width="7.375" style="165" customWidth="1"/>
    <col min="5655" max="5655" width="8" style="165" customWidth="1"/>
    <col min="5656" max="5656" width="5.25" style="165" customWidth="1"/>
    <col min="5657" max="5657" width="6.125" style="165" customWidth="1"/>
    <col min="5658" max="5658" width="0" style="165" hidden="1" customWidth="1"/>
    <col min="5659" max="5890" width="9" style="165"/>
    <col min="5891" max="5891" width="3.75" style="165" customWidth="1"/>
    <col min="5892" max="5892" width="21.5" style="165" customWidth="1"/>
    <col min="5893" max="5893" width="6.75" style="165" customWidth="1"/>
    <col min="5894" max="5894" width="6.125" style="165" customWidth="1"/>
    <col min="5895" max="5895" width="8.25" style="165" customWidth="1"/>
    <col min="5896" max="5896" width="7" style="165" customWidth="1"/>
    <col min="5897" max="5898" width="6.875" style="165" customWidth="1"/>
    <col min="5899" max="5900" width="6.125" style="165" customWidth="1"/>
    <col min="5901" max="5901" width="6" style="165" customWidth="1"/>
    <col min="5902" max="5902" width="6.75" style="165" customWidth="1"/>
    <col min="5903" max="5903" width="6.875" style="165" customWidth="1"/>
    <col min="5904" max="5904" width="8.125" style="165" customWidth="1"/>
    <col min="5905" max="5905" width="0" style="165" hidden="1" customWidth="1"/>
    <col min="5906" max="5906" width="7.375" style="165" customWidth="1"/>
    <col min="5907" max="5907" width="5" style="165" customWidth="1"/>
    <col min="5908" max="5908" width="6.75" style="165" customWidth="1"/>
    <col min="5909" max="5909" width="7.5" style="165" customWidth="1"/>
    <col min="5910" max="5910" width="7.375" style="165" customWidth="1"/>
    <col min="5911" max="5911" width="8" style="165" customWidth="1"/>
    <col min="5912" max="5912" width="5.25" style="165" customWidth="1"/>
    <col min="5913" max="5913" width="6.125" style="165" customWidth="1"/>
    <col min="5914" max="5914" width="0" style="165" hidden="1" customWidth="1"/>
    <col min="5915" max="6146" width="9" style="165"/>
    <col min="6147" max="6147" width="3.75" style="165" customWidth="1"/>
    <col min="6148" max="6148" width="21.5" style="165" customWidth="1"/>
    <col min="6149" max="6149" width="6.75" style="165" customWidth="1"/>
    <col min="6150" max="6150" width="6.125" style="165" customWidth="1"/>
    <col min="6151" max="6151" width="8.25" style="165" customWidth="1"/>
    <col min="6152" max="6152" width="7" style="165" customWidth="1"/>
    <col min="6153" max="6154" width="6.875" style="165" customWidth="1"/>
    <col min="6155" max="6156" width="6.125" style="165" customWidth="1"/>
    <col min="6157" max="6157" width="6" style="165" customWidth="1"/>
    <col min="6158" max="6158" width="6.75" style="165" customWidth="1"/>
    <col min="6159" max="6159" width="6.875" style="165" customWidth="1"/>
    <col min="6160" max="6160" width="8.125" style="165" customWidth="1"/>
    <col min="6161" max="6161" width="0" style="165" hidden="1" customWidth="1"/>
    <col min="6162" max="6162" width="7.375" style="165" customWidth="1"/>
    <col min="6163" max="6163" width="5" style="165" customWidth="1"/>
    <col min="6164" max="6164" width="6.75" style="165" customWidth="1"/>
    <col min="6165" max="6165" width="7.5" style="165" customWidth="1"/>
    <col min="6166" max="6166" width="7.375" style="165" customWidth="1"/>
    <col min="6167" max="6167" width="8" style="165" customWidth="1"/>
    <col min="6168" max="6168" width="5.25" style="165" customWidth="1"/>
    <col min="6169" max="6169" width="6.125" style="165" customWidth="1"/>
    <col min="6170" max="6170" width="0" style="165" hidden="1" customWidth="1"/>
    <col min="6171" max="6402" width="9" style="165"/>
    <col min="6403" max="6403" width="3.75" style="165" customWidth="1"/>
    <col min="6404" max="6404" width="21.5" style="165" customWidth="1"/>
    <col min="6405" max="6405" width="6.75" style="165" customWidth="1"/>
    <col min="6406" max="6406" width="6.125" style="165" customWidth="1"/>
    <col min="6407" max="6407" width="8.25" style="165" customWidth="1"/>
    <col min="6408" max="6408" width="7" style="165" customWidth="1"/>
    <col min="6409" max="6410" width="6.875" style="165" customWidth="1"/>
    <col min="6411" max="6412" width="6.125" style="165" customWidth="1"/>
    <col min="6413" max="6413" width="6" style="165" customWidth="1"/>
    <col min="6414" max="6414" width="6.75" style="165" customWidth="1"/>
    <col min="6415" max="6415" width="6.875" style="165" customWidth="1"/>
    <col min="6416" max="6416" width="8.125" style="165" customWidth="1"/>
    <col min="6417" max="6417" width="0" style="165" hidden="1" customWidth="1"/>
    <col min="6418" max="6418" width="7.375" style="165" customWidth="1"/>
    <col min="6419" max="6419" width="5" style="165" customWidth="1"/>
    <col min="6420" max="6420" width="6.75" style="165" customWidth="1"/>
    <col min="6421" max="6421" width="7.5" style="165" customWidth="1"/>
    <col min="6422" max="6422" width="7.375" style="165" customWidth="1"/>
    <col min="6423" max="6423" width="8" style="165" customWidth="1"/>
    <col min="6424" max="6424" width="5.25" style="165" customWidth="1"/>
    <col min="6425" max="6425" width="6.125" style="165" customWidth="1"/>
    <col min="6426" max="6426" width="0" style="165" hidden="1" customWidth="1"/>
    <col min="6427" max="6658" width="9" style="165"/>
    <col min="6659" max="6659" width="3.75" style="165" customWidth="1"/>
    <col min="6660" max="6660" width="21.5" style="165" customWidth="1"/>
    <col min="6661" max="6661" width="6.75" style="165" customWidth="1"/>
    <col min="6662" max="6662" width="6.125" style="165" customWidth="1"/>
    <col min="6663" max="6663" width="8.25" style="165" customWidth="1"/>
    <col min="6664" max="6664" width="7" style="165" customWidth="1"/>
    <col min="6665" max="6666" width="6.875" style="165" customWidth="1"/>
    <col min="6667" max="6668" width="6.125" style="165" customWidth="1"/>
    <col min="6669" max="6669" width="6" style="165" customWidth="1"/>
    <col min="6670" max="6670" width="6.75" style="165" customWidth="1"/>
    <col min="6671" max="6671" width="6.875" style="165" customWidth="1"/>
    <col min="6672" max="6672" width="8.125" style="165" customWidth="1"/>
    <col min="6673" max="6673" width="0" style="165" hidden="1" customWidth="1"/>
    <col min="6674" max="6674" width="7.375" style="165" customWidth="1"/>
    <col min="6675" max="6675" width="5" style="165" customWidth="1"/>
    <col min="6676" max="6676" width="6.75" style="165" customWidth="1"/>
    <col min="6677" max="6677" width="7.5" style="165" customWidth="1"/>
    <col min="6678" max="6678" width="7.375" style="165" customWidth="1"/>
    <col min="6679" max="6679" width="8" style="165" customWidth="1"/>
    <col min="6680" max="6680" width="5.25" style="165" customWidth="1"/>
    <col min="6681" max="6681" width="6.125" style="165" customWidth="1"/>
    <col min="6682" max="6682" width="0" style="165" hidden="1" customWidth="1"/>
    <col min="6683" max="6914" width="9" style="165"/>
    <col min="6915" max="6915" width="3.75" style="165" customWidth="1"/>
    <col min="6916" max="6916" width="21.5" style="165" customWidth="1"/>
    <col min="6917" max="6917" width="6.75" style="165" customWidth="1"/>
    <col min="6918" max="6918" width="6.125" style="165" customWidth="1"/>
    <col min="6919" max="6919" width="8.25" style="165" customWidth="1"/>
    <col min="6920" max="6920" width="7" style="165" customWidth="1"/>
    <col min="6921" max="6922" width="6.875" style="165" customWidth="1"/>
    <col min="6923" max="6924" width="6.125" style="165" customWidth="1"/>
    <col min="6925" max="6925" width="6" style="165" customWidth="1"/>
    <col min="6926" max="6926" width="6.75" style="165" customWidth="1"/>
    <col min="6927" max="6927" width="6.875" style="165" customWidth="1"/>
    <col min="6928" max="6928" width="8.125" style="165" customWidth="1"/>
    <col min="6929" max="6929" width="0" style="165" hidden="1" customWidth="1"/>
    <col min="6930" max="6930" width="7.375" style="165" customWidth="1"/>
    <col min="6931" max="6931" width="5" style="165" customWidth="1"/>
    <col min="6932" max="6932" width="6.75" style="165" customWidth="1"/>
    <col min="6933" max="6933" width="7.5" style="165" customWidth="1"/>
    <col min="6934" max="6934" width="7.375" style="165" customWidth="1"/>
    <col min="6935" max="6935" width="8" style="165" customWidth="1"/>
    <col min="6936" max="6936" width="5.25" style="165" customWidth="1"/>
    <col min="6937" max="6937" width="6.125" style="165" customWidth="1"/>
    <col min="6938" max="6938" width="0" style="165" hidden="1" customWidth="1"/>
    <col min="6939" max="7170" width="9" style="165"/>
    <col min="7171" max="7171" width="3.75" style="165" customWidth="1"/>
    <col min="7172" max="7172" width="21.5" style="165" customWidth="1"/>
    <col min="7173" max="7173" width="6.75" style="165" customWidth="1"/>
    <col min="7174" max="7174" width="6.125" style="165" customWidth="1"/>
    <col min="7175" max="7175" width="8.25" style="165" customWidth="1"/>
    <col min="7176" max="7176" width="7" style="165" customWidth="1"/>
    <col min="7177" max="7178" width="6.875" style="165" customWidth="1"/>
    <col min="7179" max="7180" width="6.125" style="165" customWidth="1"/>
    <col min="7181" max="7181" width="6" style="165" customWidth="1"/>
    <col min="7182" max="7182" width="6.75" style="165" customWidth="1"/>
    <col min="7183" max="7183" width="6.875" style="165" customWidth="1"/>
    <col min="7184" max="7184" width="8.125" style="165" customWidth="1"/>
    <col min="7185" max="7185" width="0" style="165" hidden="1" customWidth="1"/>
    <col min="7186" max="7186" width="7.375" style="165" customWidth="1"/>
    <col min="7187" max="7187" width="5" style="165" customWidth="1"/>
    <col min="7188" max="7188" width="6.75" style="165" customWidth="1"/>
    <col min="7189" max="7189" width="7.5" style="165" customWidth="1"/>
    <col min="7190" max="7190" width="7.375" style="165" customWidth="1"/>
    <col min="7191" max="7191" width="8" style="165" customWidth="1"/>
    <col min="7192" max="7192" width="5.25" style="165" customWidth="1"/>
    <col min="7193" max="7193" width="6.125" style="165" customWidth="1"/>
    <col min="7194" max="7194" width="0" style="165" hidden="1" customWidth="1"/>
    <col min="7195" max="7426" width="9" style="165"/>
    <col min="7427" max="7427" width="3.75" style="165" customWidth="1"/>
    <col min="7428" max="7428" width="21.5" style="165" customWidth="1"/>
    <col min="7429" max="7429" width="6.75" style="165" customWidth="1"/>
    <col min="7430" max="7430" width="6.125" style="165" customWidth="1"/>
    <col min="7431" max="7431" width="8.25" style="165" customWidth="1"/>
    <col min="7432" max="7432" width="7" style="165" customWidth="1"/>
    <col min="7433" max="7434" width="6.875" style="165" customWidth="1"/>
    <col min="7435" max="7436" width="6.125" style="165" customWidth="1"/>
    <col min="7437" max="7437" width="6" style="165" customWidth="1"/>
    <col min="7438" max="7438" width="6.75" style="165" customWidth="1"/>
    <col min="7439" max="7439" width="6.875" style="165" customWidth="1"/>
    <col min="7440" max="7440" width="8.125" style="165" customWidth="1"/>
    <col min="7441" max="7441" width="0" style="165" hidden="1" customWidth="1"/>
    <col min="7442" max="7442" width="7.375" style="165" customWidth="1"/>
    <col min="7443" max="7443" width="5" style="165" customWidth="1"/>
    <col min="7444" max="7444" width="6.75" style="165" customWidth="1"/>
    <col min="7445" max="7445" width="7.5" style="165" customWidth="1"/>
    <col min="7446" max="7446" width="7.375" style="165" customWidth="1"/>
    <col min="7447" max="7447" width="8" style="165" customWidth="1"/>
    <col min="7448" max="7448" width="5.25" style="165" customWidth="1"/>
    <col min="7449" max="7449" width="6.125" style="165" customWidth="1"/>
    <col min="7450" max="7450" width="0" style="165" hidden="1" customWidth="1"/>
    <col min="7451" max="7682" width="9" style="165"/>
    <col min="7683" max="7683" width="3.75" style="165" customWidth="1"/>
    <col min="7684" max="7684" width="21.5" style="165" customWidth="1"/>
    <col min="7685" max="7685" width="6.75" style="165" customWidth="1"/>
    <col min="7686" max="7686" width="6.125" style="165" customWidth="1"/>
    <col min="7687" max="7687" width="8.25" style="165" customWidth="1"/>
    <col min="7688" max="7688" width="7" style="165" customWidth="1"/>
    <col min="7689" max="7690" width="6.875" style="165" customWidth="1"/>
    <col min="7691" max="7692" width="6.125" style="165" customWidth="1"/>
    <col min="7693" max="7693" width="6" style="165" customWidth="1"/>
    <col min="7694" max="7694" width="6.75" style="165" customWidth="1"/>
    <col min="7695" max="7695" width="6.875" style="165" customWidth="1"/>
    <col min="7696" max="7696" width="8.125" style="165" customWidth="1"/>
    <col min="7697" max="7697" width="0" style="165" hidden="1" customWidth="1"/>
    <col min="7698" max="7698" width="7.375" style="165" customWidth="1"/>
    <col min="7699" max="7699" width="5" style="165" customWidth="1"/>
    <col min="7700" max="7700" width="6.75" style="165" customWidth="1"/>
    <col min="7701" max="7701" width="7.5" style="165" customWidth="1"/>
    <col min="7702" max="7702" width="7.375" style="165" customWidth="1"/>
    <col min="7703" max="7703" width="8" style="165" customWidth="1"/>
    <col min="7704" max="7704" width="5.25" style="165" customWidth="1"/>
    <col min="7705" max="7705" width="6.125" style="165" customWidth="1"/>
    <col min="7706" max="7706" width="0" style="165" hidden="1" customWidth="1"/>
    <col min="7707" max="7938" width="9" style="165"/>
    <col min="7939" max="7939" width="3.75" style="165" customWidth="1"/>
    <col min="7940" max="7940" width="21.5" style="165" customWidth="1"/>
    <col min="7941" max="7941" width="6.75" style="165" customWidth="1"/>
    <col min="7942" max="7942" width="6.125" style="165" customWidth="1"/>
    <col min="7943" max="7943" width="8.25" style="165" customWidth="1"/>
    <col min="7944" max="7944" width="7" style="165" customWidth="1"/>
    <col min="7945" max="7946" width="6.875" style="165" customWidth="1"/>
    <col min="7947" max="7948" width="6.125" style="165" customWidth="1"/>
    <col min="7949" max="7949" width="6" style="165" customWidth="1"/>
    <col min="7950" max="7950" width="6.75" style="165" customWidth="1"/>
    <col min="7951" max="7951" width="6.875" style="165" customWidth="1"/>
    <col min="7952" max="7952" width="8.125" style="165" customWidth="1"/>
    <col min="7953" max="7953" width="0" style="165" hidden="1" customWidth="1"/>
    <col min="7954" max="7954" width="7.375" style="165" customWidth="1"/>
    <col min="7955" max="7955" width="5" style="165" customWidth="1"/>
    <col min="7956" max="7956" width="6.75" style="165" customWidth="1"/>
    <col min="7957" max="7957" width="7.5" style="165" customWidth="1"/>
    <col min="7958" max="7958" width="7.375" style="165" customWidth="1"/>
    <col min="7959" max="7959" width="8" style="165" customWidth="1"/>
    <col min="7960" max="7960" width="5.25" style="165" customWidth="1"/>
    <col min="7961" max="7961" width="6.125" style="165" customWidth="1"/>
    <col min="7962" max="7962" width="0" style="165" hidden="1" customWidth="1"/>
    <col min="7963" max="8194" width="9" style="165"/>
    <col min="8195" max="8195" width="3.75" style="165" customWidth="1"/>
    <col min="8196" max="8196" width="21.5" style="165" customWidth="1"/>
    <col min="8197" max="8197" width="6.75" style="165" customWidth="1"/>
    <col min="8198" max="8198" width="6.125" style="165" customWidth="1"/>
    <col min="8199" max="8199" width="8.25" style="165" customWidth="1"/>
    <col min="8200" max="8200" width="7" style="165" customWidth="1"/>
    <col min="8201" max="8202" width="6.875" style="165" customWidth="1"/>
    <col min="8203" max="8204" width="6.125" style="165" customWidth="1"/>
    <col min="8205" max="8205" width="6" style="165" customWidth="1"/>
    <col min="8206" max="8206" width="6.75" style="165" customWidth="1"/>
    <col min="8207" max="8207" width="6.875" style="165" customWidth="1"/>
    <col min="8208" max="8208" width="8.125" style="165" customWidth="1"/>
    <col min="8209" max="8209" width="0" style="165" hidden="1" customWidth="1"/>
    <col min="8210" max="8210" width="7.375" style="165" customWidth="1"/>
    <col min="8211" max="8211" width="5" style="165" customWidth="1"/>
    <col min="8212" max="8212" width="6.75" style="165" customWidth="1"/>
    <col min="8213" max="8213" width="7.5" style="165" customWidth="1"/>
    <col min="8214" max="8214" width="7.375" style="165" customWidth="1"/>
    <col min="8215" max="8215" width="8" style="165" customWidth="1"/>
    <col min="8216" max="8216" width="5.25" style="165" customWidth="1"/>
    <col min="8217" max="8217" width="6.125" style="165" customWidth="1"/>
    <col min="8218" max="8218" width="0" style="165" hidden="1" customWidth="1"/>
    <col min="8219" max="8450" width="9" style="165"/>
    <col min="8451" max="8451" width="3.75" style="165" customWidth="1"/>
    <col min="8452" max="8452" width="21.5" style="165" customWidth="1"/>
    <col min="8453" max="8453" width="6.75" style="165" customWidth="1"/>
    <col min="8454" max="8454" width="6.125" style="165" customWidth="1"/>
    <col min="8455" max="8455" width="8.25" style="165" customWidth="1"/>
    <col min="8456" max="8456" width="7" style="165" customWidth="1"/>
    <col min="8457" max="8458" width="6.875" style="165" customWidth="1"/>
    <col min="8459" max="8460" width="6.125" style="165" customWidth="1"/>
    <col min="8461" max="8461" width="6" style="165" customWidth="1"/>
    <col min="8462" max="8462" width="6.75" style="165" customWidth="1"/>
    <col min="8463" max="8463" width="6.875" style="165" customWidth="1"/>
    <col min="8464" max="8464" width="8.125" style="165" customWidth="1"/>
    <col min="8465" max="8465" width="0" style="165" hidden="1" customWidth="1"/>
    <col min="8466" max="8466" width="7.375" style="165" customWidth="1"/>
    <col min="8467" max="8467" width="5" style="165" customWidth="1"/>
    <col min="8468" max="8468" width="6.75" style="165" customWidth="1"/>
    <col min="8469" max="8469" width="7.5" style="165" customWidth="1"/>
    <col min="8470" max="8470" width="7.375" style="165" customWidth="1"/>
    <col min="8471" max="8471" width="8" style="165" customWidth="1"/>
    <col min="8472" max="8472" width="5.25" style="165" customWidth="1"/>
    <col min="8473" max="8473" width="6.125" style="165" customWidth="1"/>
    <col min="8474" max="8474" width="0" style="165" hidden="1" customWidth="1"/>
    <col min="8475" max="8706" width="9" style="165"/>
    <col min="8707" max="8707" width="3.75" style="165" customWidth="1"/>
    <col min="8708" max="8708" width="21.5" style="165" customWidth="1"/>
    <col min="8709" max="8709" width="6.75" style="165" customWidth="1"/>
    <col min="8710" max="8710" width="6.125" style="165" customWidth="1"/>
    <col min="8711" max="8711" width="8.25" style="165" customWidth="1"/>
    <col min="8712" max="8712" width="7" style="165" customWidth="1"/>
    <col min="8713" max="8714" width="6.875" style="165" customWidth="1"/>
    <col min="8715" max="8716" width="6.125" style="165" customWidth="1"/>
    <col min="8717" max="8717" width="6" style="165" customWidth="1"/>
    <col min="8718" max="8718" width="6.75" style="165" customWidth="1"/>
    <col min="8719" max="8719" width="6.875" style="165" customWidth="1"/>
    <col min="8720" max="8720" width="8.125" style="165" customWidth="1"/>
    <col min="8721" max="8721" width="0" style="165" hidden="1" customWidth="1"/>
    <col min="8722" max="8722" width="7.375" style="165" customWidth="1"/>
    <col min="8723" max="8723" width="5" style="165" customWidth="1"/>
    <col min="8724" max="8724" width="6.75" style="165" customWidth="1"/>
    <col min="8725" max="8725" width="7.5" style="165" customWidth="1"/>
    <col min="8726" max="8726" width="7.375" style="165" customWidth="1"/>
    <col min="8727" max="8727" width="8" style="165" customWidth="1"/>
    <col min="8728" max="8728" width="5.25" style="165" customWidth="1"/>
    <col min="8729" max="8729" width="6.125" style="165" customWidth="1"/>
    <col min="8730" max="8730" width="0" style="165" hidden="1" customWidth="1"/>
    <col min="8731" max="8962" width="9" style="165"/>
    <col min="8963" max="8963" width="3.75" style="165" customWidth="1"/>
    <col min="8964" max="8964" width="21.5" style="165" customWidth="1"/>
    <col min="8965" max="8965" width="6.75" style="165" customWidth="1"/>
    <col min="8966" max="8966" width="6.125" style="165" customWidth="1"/>
    <col min="8967" max="8967" width="8.25" style="165" customWidth="1"/>
    <col min="8968" max="8968" width="7" style="165" customWidth="1"/>
    <col min="8969" max="8970" width="6.875" style="165" customWidth="1"/>
    <col min="8971" max="8972" width="6.125" style="165" customWidth="1"/>
    <col min="8973" max="8973" width="6" style="165" customWidth="1"/>
    <col min="8974" max="8974" width="6.75" style="165" customWidth="1"/>
    <col min="8975" max="8975" width="6.875" style="165" customWidth="1"/>
    <col min="8976" max="8976" width="8.125" style="165" customWidth="1"/>
    <col min="8977" max="8977" width="0" style="165" hidden="1" customWidth="1"/>
    <col min="8978" max="8978" width="7.375" style="165" customWidth="1"/>
    <col min="8979" max="8979" width="5" style="165" customWidth="1"/>
    <col min="8980" max="8980" width="6.75" style="165" customWidth="1"/>
    <col min="8981" max="8981" width="7.5" style="165" customWidth="1"/>
    <col min="8982" max="8982" width="7.375" style="165" customWidth="1"/>
    <col min="8983" max="8983" width="8" style="165" customWidth="1"/>
    <col min="8984" max="8984" width="5.25" style="165" customWidth="1"/>
    <col min="8985" max="8985" width="6.125" style="165" customWidth="1"/>
    <col min="8986" max="8986" width="0" style="165" hidden="1" customWidth="1"/>
    <col min="8987" max="9218" width="9" style="165"/>
    <col min="9219" max="9219" width="3.75" style="165" customWidth="1"/>
    <col min="9220" max="9220" width="21.5" style="165" customWidth="1"/>
    <col min="9221" max="9221" width="6.75" style="165" customWidth="1"/>
    <col min="9222" max="9222" width="6.125" style="165" customWidth="1"/>
    <col min="9223" max="9223" width="8.25" style="165" customWidth="1"/>
    <col min="9224" max="9224" width="7" style="165" customWidth="1"/>
    <col min="9225" max="9226" width="6.875" style="165" customWidth="1"/>
    <col min="9227" max="9228" width="6.125" style="165" customWidth="1"/>
    <col min="9229" max="9229" width="6" style="165" customWidth="1"/>
    <col min="9230" max="9230" width="6.75" style="165" customWidth="1"/>
    <col min="9231" max="9231" width="6.875" style="165" customWidth="1"/>
    <col min="9232" max="9232" width="8.125" style="165" customWidth="1"/>
    <col min="9233" max="9233" width="0" style="165" hidden="1" customWidth="1"/>
    <col min="9234" max="9234" width="7.375" style="165" customWidth="1"/>
    <col min="9235" max="9235" width="5" style="165" customWidth="1"/>
    <col min="9236" max="9236" width="6.75" style="165" customWidth="1"/>
    <col min="9237" max="9237" width="7.5" style="165" customWidth="1"/>
    <col min="9238" max="9238" width="7.375" style="165" customWidth="1"/>
    <col min="9239" max="9239" width="8" style="165" customWidth="1"/>
    <col min="9240" max="9240" width="5.25" style="165" customWidth="1"/>
    <col min="9241" max="9241" width="6.125" style="165" customWidth="1"/>
    <col min="9242" max="9242" width="0" style="165" hidden="1" customWidth="1"/>
    <col min="9243" max="9474" width="9" style="165"/>
    <col min="9475" max="9475" width="3.75" style="165" customWidth="1"/>
    <col min="9476" max="9476" width="21.5" style="165" customWidth="1"/>
    <col min="9477" max="9477" width="6.75" style="165" customWidth="1"/>
    <col min="9478" max="9478" width="6.125" style="165" customWidth="1"/>
    <col min="9479" max="9479" width="8.25" style="165" customWidth="1"/>
    <col min="9480" max="9480" width="7" style="165" customWidth="1"/>
    <col min="9481" max="9482" width="6.875" style="165" customWidth="1"/>
    <col min="9483" max="9484" width="6.125" style="165" customWidth="1"/>
    <col min="9485" max="9485" width="6" style="165" customWidth="1"/>
    <col min="9486" max="9486" width="6.75" style="165" customWidth="1"/>
    <col min="9487" max="9487" width="6.875" style="165" customWidth="1"/>
    <col min="9488" max="9488" width="8.125" style="165" customWidth="1"/>
    <col min="9489" max="9489" width="0" style="165" hidden="1" customWidth="1"/>
    <col min="9490" max="9490" width="7.375" style="165" customWidth="1"/>
    <col min="9491" max="9491" width="5" style="165" customWidth="1"/>
    <col min="9492" max="9492" width="6.75" style="165" customWidth="1"/>
    <col min="9493" max="9493" width="7.5" style="165" customWidth="1"/>
    <col min="9494" max="9494" width="7.375" style="165" customWidth="1"/>
    <col min="9495" max="9495" width="8" style="165" customWidth="1"/>
    <col min="9496" max="9496" width="5.25" style="165" customWidth="1"/>
    <col min="9497" max="9497" width="6.125" style="165" customWidth="1"/>
    <col min="9498" max="9498" width="0" style="165" hidden="1" customWidth="1"/>
    <col min="9499" max="9730" width="9" style="165"/>
    <col min="9731" max="9731" width="3.75" style="165" customWidth="1"/>
    <col min="9732" max="9732" width="21.5" style="165" customWidth="1"/>
    <col min="9733" max="9733" width="6.75" style="165" customWidth="1"/>
    <col min="9734" max="9734" width="6.125" style="165" customWidth="1"/>
    <col min="9735" max="9735" width="8.25" style="165" customWidth="1"/>
    <col min="9736" max="9736" width="7" style="165" customWidth="1"/>
    <col min="9737" max="9738" width="6.875" style="165" customWidth="1"/>
    <col min="9739" max="9740" width="6.125" style="165" customWidth="1"/>
    <col min="9741" max="9741" width="6" style="165" customWidth="1"/>
    <col min="9742" max="9742" width="6.75" style="165" customWidth="1"/>
    <col min="9743" max="9743" width="6.875" style="165" customWidth="1"/>
    <col min="9744" max="9744" width="8.125" style="165" customWidth="1"/>
    <col min="9745" max="9745" width="0" style="165" hidden="1" customWidth="1"/>
    <col min="9746" max="9746" width="7.375" style="165" customWidth="1"/>
    <col min="9747" max="9747" width="5" style="165" customWidth="1"/>
    <col min="9748" max="9748" width="6.75" style="165" customWidth="1"/>
    <col min="9749" max="9749" width="7.5" style="165" customWidth="1"/>
    <col min="9750" max="9750" width="7.375" style="165" customWidth="1"/>
    <col min="9751" max="9751" width="8" style="165" customWidth="1"/>
    <col min="9752" max="9752" width="5.25" style="165" customWidth="1"/>
    <col min="9753" max="9753" width="6.125" style="165" customWidth="1"/>
    <col min="9754" max="9754" width="0" style="165" hidden="1" customWidth="1"/>
    <col min="9755" max="9986" width="9" style="165"/>
    <col min="9987" max="9987" width="3.75" style="165" customWidth="1"/>
    <col min="9988" max="9988" width="21.5" style="165" customWidth="1"/>
    <col min="9989" max="9989" width="6.75" style="165" customWidth="1"/>
    <col min="9990" max="9990" width="6.125" style="165" customWidth="1"/>
    <col min="9991" max="9991" width="8.25" style="165" customWidth="1"/>
    <col min="9992" max="9992" width="7" style="165" customWidth="1"/>
    <col min="9993" max="9994" width="6.875" style="165" customWidth="1"/>
    <col min="9995" max="9996" width="6.125" style="165" customWidth="1"/>
    <col min="9997" max="9997" width="6" style="165" customWidth="1"/>
    <col min="9998" max="9998" width="6.75" style="165" customWidth="1"/>
    <col min="9999" max="9999" width="6.875" style="165" customWidth="1"/>
    <col min="10000" max="10000" width="8.125" style="165" customWidth="1"/>
    <col min="10001" max="10001" width="0" style="165" hidden="1" customWidth="1"/>
    <col min="10002" max="10002" width="7.375" style="165" customWidth="1"/>
    <col min="10003" max="10003" width="5" style="165" customWidth="1"/>
    <col min="10004" max="10004" width="6.75" style="165" customWidth="1"/>
    <col min="10005" max="10005" width="7.5" style="165" customWidth="1"/>
    <col min="10006" max="10006" width="7.375" style="165" customWidth="1"/>
    <col min="10007" max="10007" width="8" style="165" customWidth="1"/>
    <col min="10008" max="10008" width="5.25" style="165" customWidth="1"/>
    <col min="10009" max="10009" width="6.125" style="165" customWidth="1"/>
    <col min="10010" max="10010" width="0" style="165" hidden="1" customWidth="1"/>
    <col min="10011" max="10242" width="9" style="165"/>
    <col min="10243" max="10243" width="3.75" style="165" customWidth="1"/>
    <col min="10244" max="10244" width="21.5" style="165" customWidth="1"/>
    <col min="10245" max="10245" width="6.75" style="165" customWidth="1"/>
    <col min="10246" max="10246" width="6.125" style="165" customWidth="1"/>
    <col min="10247" max="10247" width="8.25" style="165" customWidth="1"/>
    <col min="10248" max="10248" width="7" style="165" customWidth="1"/>
    <col min="10249" max="10250" width="6.875" style="165" customWidth="1"/>
    <col min="10251" max="10252" width="6.125" style="165" customWidth="1"/>
    <col min="10253" max="10253" width="6" style="165" customWidth="1"/>
    <col min="10254" max="10254" width="6.75" style="165" customWidth="1"/>
    <col min="10255" max="10255" width="6.875" style="165" customWidth="1"/>
    <col min="10256" max="10256" width="8.125" style="165" customWidth="1"/>
    <col min="10257" max="10257" width="0" style="165" hidden="1" customWidth="1"/>
    <col min="10258" max="10258" width="7.375" style="165" customWidth="1"/>
    <col min="10259" max="10259" width="5" style="165" customWidth="1"/>
    <col min="10260" max="10260" width="6.75" style="165" customWidth="1"/>
    <col min="10261" max="10261" width="7.5" style="165" customWidth="1"/>
    <col min="10262" max="10262" width="7.375" style="165" customWidth="1"/>
    <col min="10263" max="10263" width="8" style="165" customWidth="1"/>
    <col min="10264" max="10264" width="5.25" style="165" customWidth="1"/>
    <col min="10265" max="10265" width="6.125" style="165" customWidth="1"/>
    <col min="10266" max="10266" width="0" style="165" hidden="1" customWidth="1"/>
    <col min="10267" max="10498" width="9" style="165"/>
    <col min="10499" max="10499" width="3.75" style="165" customWidth="1"/>
    <col min="10500" max="10500" width="21.5" style="165" customWidth="1"/>
    <col min="10501" max="10501" width="6.75" style="165" customWidth="1"/>
    <col min="10502" max="10502" width="6.125" style="165" customWidth="1"/>
    <col min="10503" max="10503" width="8.25" style="165" customWidth="1"/>
    <col min="10504" max="10504" width="7" style="165" customWidth="1"/>
    <col min="10505" max="10506" width="6.875" style="165" customWidth="1"/>
    <col min="10507" max="10508" width="6.125" style="165" customWidth="1"/>
    <col min="10509" max="10509" width="6" style="165" customWidth="1"/>
    <col min="10510" max="10510" width="6.75" style="165" customWidth="1"/>
    <col min="10511" max="10511" width="6.875" style="165" customWidth="1"/>
    <col min="10512" max="10512" width="8.125" style="165" customWidth="1"/>
    <col min="10513" max="10513" width="0" style="165" hidden="1" customWidth="1"/>
    <col min="10514" max="10514" width="7.375" style="165" customWidth="1"/>
    <col min="10515" max="10515" width="5" style="165" customWidth="1"/>
    <col min="10516" max="10516" width="6.75" style="165" customWidth="1"/>
    <col min="10517" max="10517" width="7.5" style="165" customWidth="1"/>
    <col min="10518" max="10518" width="7.375" style="165" customWidth="1"/>
    <col min="10519" max="10519" width="8" style="165" customWidth="1"/>
    <col min="10520" max="10520" width="5.25" style="165" customWidth="1"/>
    <col min="10521" max="10521" width="6.125" style="165" customWidth="1"/>
    <col min="10522" max="10522" width="0" style="165" hidden="1" customWidth="1"/>
    <col min="10523" max="10754" width="9" style="165"/>
    <col min="10755" max="10755" width="3.75" style="165" customWidth="1"/>
    <col min="10756" max="10756" width="21.5" style="165" customWidth="1"/>
    <col min="10757" max="10757" width="6.75" style="165" customWidth="1"/>
    <col min="10758" max="10758" width="6.125" style="165" customWidth="1"/>
    <col min="10759" max="10759" width="8.25" style="165" customWidth="1"/>
    <col min="10760" max="10760" width="7" style="165" customWidth="1"/>
    <col min="10761" max="10762" width="6.875" style="165" customWidth="1"/>
    <col min="10763" max="10764" width="6.125" style="165" customWidth="1"/>
    <col min="10765" max="10765" width="6" style="165" customWidth="1"/>
    <col min="10766" max="10766" width="6.75" style="165" customWidth="1"/>
    <col min="10767" max="10767" width="6.875" style="165" customWidth="1"/>
    <col min="10768" max="10768" width="8.125" style="165" customWidth="1"/>
    <col min="10769" max="10769" width="0" style="165" hidden="1" customWidth="1"/>
    <col min="10770" max="10770" width="7.375" style="165" customWidth="1"/>
    <col min="10771" max="10771" width="5" style="165" customWidth="1"/>
    <col min="10772" max="10772" width="6.75" style="165" customWidth="1"/>
    <col min="10773" max="10773" width="7.5" style="165" customWidth="1"/>
    <col min="10774" max="10774" width="7.375" style="165" customWidth="1"/>
    <col min="10775" max="10775" width="8" style="165" customWidth="1"/>
    <col min="10776" max="10776" width="5.25" style="165" customWidth="1"/>
    <col min="10777" max="10777" width="6.125" style="165" customWidth="1"/>
    <col min="10778" max="10778" width="0" style="165" hidden="1" customWidth="1"/>
    <col min="10779" max="11010" width="9" style="165"/>
    <col min="11011" max="11011" width="3.75" style="165" customWidth="1"/>
    <col min="11012" max="11012" width="21.5" style="165" customWidth="1"/>
    <col min="11013" max="11013" width="6.75" style="165" customWidth="1"/>
    <col min="11014" max="11014" width="6.125" style="165" customWidth="1"/>
    <col min="11015" max="11015" width="8.25" style="165" customWidth="1"/>
    <col min="11016" max="11016" width="7" style="165" customWidth="1"/>
    <col min="11017" max="11018" width="6.875" style="165" customWidth="1"/>
    <col min="11019" max="11020" width="6.125" style="165" customWidth="1"/>
    <col min="11021" max="11021" width="6" style="165" customWidth="1"/>
    <col min="11022" max="11022" width="6.75" style="165" customWidth="1"/>
    <col min="11023" max="11023" width="6.875" style="165" customWidth="1"/>
    <col min="11024" max="11024" width="8.125" style="165" customWidth="1"/>
    <col min="11025" max="11025" width="0" style="165" hidden="1" customWidth="1"/>
    <col min="11026" max="11026" width="7.375" style="165" customWidth="1"/>
    <col min="11027" max="11027" width="5" style="165" customWidth="1"/>
    <col min="11028" max="11028" width="6.75" style="165" customWidth="1"/>
    <col min="11029" max="11029" width="7.5" style="165" customWidth="1"/>
    <col min="11030" max="11030" width="7.375" style="165" customWidth="1"/>
    <col min="11031" max="11031" width="8" style="165" customWidth="1"/>
    <col min="11032" max="11032" width="5.25" style="165" customWidth="1"/>
    <col min="11033" max="11033" width="6.125" style="165" customWidth="1"/>
    <col min="11034" max="11034" width="0" style="165" hidden="1" customWidth="1"/>
    <col min="11035" max="11266" width="9" style="165"/>
    <col min="11267" max="11267" width="3.75" style="165" customWidth="1"/>
    <col min="11268" max="11268" width="21.5" style="165" customWidth="1"/>
    <col min="11269" max="11269" width="6.75" style="165" customWidth="1"/>
    <col min="11270" max="11270" width="6.125" style="165" customWidth="1"/>
    <col min="11271" max="11271" width="8.25" style="165" customWidth="1"/>
    <col min="11272" max="11272" width="7" style="165" customWidth="1"/>
    <col min="11273" max="11274" width="6.875" style="165" customWidth="1"/>
    <col min="11275" max="11276" width="6.125" style="165" customWidth="1"/>
    <col min="11277" max="11277" width="6" style="165" customWidth="1"/>
    <col min="11278" max="11278" width="6.75" style="165" customWidth="1"/>
    <col min="11279" max="11279" width="6.875" style="165" customWidth="1"/>
    <col min="11280" max="11280" width="8.125" style="165" customWidth="1"/>
    <col min="11281" max="11281" width="0" style="165" hidden="1" customWidth="1"/>
    <col min="11282" max="11282" width="7.375" style="165" customWidth="1"/>
    <col min="11283" max="11283" width="5" style="165" customWidth="1"/>
    <col min="11284" max="11284" width="6.75" style="165" customWidth="1"/>
    <col min="11285" max="11285" width="7.5" style="165" customWidth="1"/>
    <col min="11286" max="11286" width="7.375" style="165" customWidth="1"/>
    <col min="11287" max="11287" width="8" style="165" customWidth="1"/>
    <col min="11288" max="11288" width="5.25" style="165" customWidth="1"/>
    <col min="11289" max="11289" width="6.125" style="165" customWidth="1"/>
    <col min="11290" max="11290" width="0" style="165" hidden="1" customWidth="1"/>
    <col min="11291" max="11522" width="9" style="165"/>
    <col min="11523" max="11523" width="3.75" style="165" customWidth="1"/>
    <col min="11524" max="11524" width="21.5" style="165" customWidth="1"/>
    <col min="11525" max="11525" width="6.75" style="165" customWidth="1"/>
    <col min="11526" max="11526" width="6.125" style="165" customWidth="1"/>
    <col min="11527" max="11527" width="8.25" style="165" customWidth="1"/>
    <col min="11528" max="11528" width="7" style="165" customWidth="1"/>
    <col min="11529" max="11530" width="6.875" style="165" customWidth="1"/>
    <col min="11531" max="11532" width="6.125" style="165" customWidth="1"/>
    <col min="11533" max="11533" width="6" style="165" customWidth="1"/>
    <col min="11534" max="11534" width="6.75" style="165" customWidth="1"/>
    <col min="11535" max="11535" width="6.875" style="165" customWidth="1"/>
    <col min="11536" max="11536" width="8.125" style="165" customWidth="1"/>
    <col min="11537" max="11537" width="0" style="165" hidden="1" customWidth="1"/>
    <col min="11538" max="11538" width="7.375" style="165" customWidth="1"/>
    <col min="11539" max="11539" width="5" style="165" customWidth="1"/>
    <col min="11540" max="11540" width="6.75" style="165" customWidth="1"/>
    <col min="11541" max="11541" width="7.5" style="165" customWidth="1"/>
    <col min="11542" max="11542" width="7.375" style="165" customWidth="1"/>
    <col min="11543" max="11543" width="8" style="165" customWidth="1"/>
    <col min="11544" max="11544" width="5.25" style="165" customWidth="1"/>
    <col min="11545" max="11545" width="6.125" style="165" customWidth="1"/>
    <col min="11546" max="11546" width="0" style="165" hidden="1" customWidth="1"/>
    <col min="11547" max="11778" width="9" style="165"/>
    <col min="11779" max="11779" width="3.75" style="165" customWidth="1"/>
    <col min="11780" max="11780" width="21.5" style="165" customWidth="1"/>
    <col min="11781" max="11781" width="6.75" style="165" customWidth="1"/>
    <col min="11782" max="11782" width="6.125" style="165" customWidth="1"/>
    <col min="11783" max="11783" width="8.25" style="165" customWidth="1"/>
    <col min="11784" max="11784" width="7" style="165" customWidth="1"/>
    <col min="11785" max="11786" width="6.875" style="165" customWidth="1"/>
    <col min="11787" max="11788" width="6.125" style="165" customWidth="1"/>
    <col min="11789" max="11789" width="6" style="165" customWidth="1"/>
    <col min="11790" max="11790" width="6.75" style="165" customWidth="1"/>
    <col min="11791" max="11791" width="6.875" style="165" customWidth="1"/>
    <col min="11792" max="11792" width="8.125" style="165" customWidth="1"/>
    <col min="11793" max="11793" width="0" style="165" hidden="1" customWidth="1"/>
    <col min="11794" max="11794" width="7.375" style="165" customWidth="1"/>
    <col min="11795" max="11795" width="5" style="165" customWidth="1"/>
    <col min="11796" max="11796" width="6.75" style="165" customWidth="1"/>
    <col min="11797" max="11797" width="7.5" style="165" customWidth="1"/>
    <col min="11798" max="11798" width="7.375" style="165" customWidth="1"/>
    <col min="11799" max="11799" width="8" style="165" customWidth="1"/>
    <col min="11800" max="11800" width="5.25" style="165" customWidth="1"/>
    <col min="11801" max="11801" width="6.125" style="165" customWidth="1"/>
    <col min="11802" max="11802" width="0" style="165" hidden="1" customWidth="1"/>
    <col min="11803" max="12034" width="9" style="165"/>
    <col min="12035" max="12035" width="3.75" style="165" customWidth="1"/>
    <col min="12036" max="12036" width="21.5" style="165" customWidth="1"/>
    <col min="12037" max="12037" width="6.75" style="165" customWidth="1"/>
    <col min="12038" max="12038" width="6.125" style="165" customWidth="1"/>
    <col min="12039" max="12039" width="8.25" style="165" customWidth="1"/>
    <col min="12040" max="12040" width="7" style="165" customWidth="1"/>
    <col min="12041" max="12042" width="6.875" style="165" customWidth="1"/>
    <col min="12043" max="12044" width="6.125" style="165" customWidth="1"/>
    <col min="12045" max="12045" width="6" style="165" customWidth="1"/>
    <col min="12046" max="12046" width="6.75" style="165" customWidth="1"/>
    <col min="12047" max="12047" width="6.875" style="165" customWidth="1"/>
    <col min="12048" max="12048" width="8.125" style="165" customWidth="1"/>
    <col min="12049" max="12049" width="0" style="165" hidden="1" customWidth="1"/>
    <col min="12050" max="12050" width="7.375" style="165" customWidth="1"/>
    <col min="12051" max="12051" width="5" style="165" customWidth="1"/>
    <col min="12052" max="12052" width="6.75" style="165" customWidth="1"/>
    <col min="12053" max="12053" width="7.5" style="165" customWidth="1"/>
    <col min="12054" max="12054" width="7.375" style="165" customWidth="1"/>
    <col min="12055" max="12055" width="8" style="165" customWidth="1"/>
    <col min="12056" max="12056" width="5.25" style="165" customWidth="1"/>
    <col min="12057" max="12057" width="6.125" style="165" customWidth="1"/>
    <col min="12058" max="12058" width="0" style="165" hidden="1" customWidth="1"/>
    <col min="12059" max="12290" width="9" style="165"/>
    <col min="12291" max="12291" width="3.75" style="165" customWidth="1"/>
    <col min="12292" max="12292" width="21.5" style="165" customWidth="1"/>
    <col min="12293" max="12293" width="6.75" style="165" customWidth="1"/>
    <col min="12294" max="12294" width="6.125" style="165" customWidth="1"/>
    <col min="12295" max="12295" width="8.25" style="165" customWidth="1"/>
    <col min="12296" max="12296" width="7" style="165" customWidth="1"/>
    <col min="12297" max="12298" width="6.875" style="165" customWidth="1"/>
    <col min="12299" max="12300" width="6.125" style="165" customWidth="1"/>
    <col min="12301" max="12301" width="6" style="165" customWidth="1"/>
    <col min="12302" max="12302" width="6.75" style="165" customWidth="1"/>
    <col min="12303" max="12303" width="6.875" style="165" customWidth="1"/>
    <col min="12304" max="12304" width="8.125" style="165" customWidth="1"/>
    <col min="12305" max="12305" width="0" style="165" hidden="1" customWidth="1"/>
    <col min="12306" max="12306" width="7.375" style="165" customWidth="1"/>
    <col min="12307" max="12307" width="5" style="165" customWidth="1"/>
    <col min="12308" max="12308" width="6.75" style="165" customWidth="1"/>
    <col min="12309" max="12309" width="7.5" style="165" customWidth="1"/>
    <col min="12310" max="12310" width="7.375" style="165" customWidth="1"/>
    <col min="12311" max="12311" width="8" style="165" customWidth="1"/>
    <col min="12312" max="12312" width="5.25" style="165" customWidth="1"/>
    <col min="12313" max="12313" width="6.125" style="165" customWidth="1"/>
    <col min="12314" max="12314" width="0" style="165" hidden="1" customWidth="1"/>
    <col min="12315" max="12546" width="9" style="165"/>
    <col min="12547" max="12547" width="3.75" style="165" customWidth="1"/>
    <col min="12548" max="12548" width="21.5" style="165" customWidth="1"/>
    <col min="12549" max="12549" width="6.75" style="165" customWidth="1"/>
    <col min="12550" max="12550" width="6.125" style="165" customWidth="1"/>
    <col min="12551" max="12551" width="8.25" style="165" customWidth="1"/>
    <col min="12552" max="12552" width="7" style="165" customWidth="1"/>
    <col min="12553" max="12554" width="6.875" style="165" customWidth="1"/>
    <col min="12555" max="12556" width="6.125" style="165" customWidth="1"/>
    <col min="12557" max="12557" width="6" style="165" customWidth="1"/>
    <col min="12558" max="12558" width="6.75" style="165" customWidth="1"/>
    <col min="12559" max="12559" width="6.875" style="165" customWidth="1"/>
    <col min="12560" max="12560" width="8.125" style="165" customWidth="1"/>
    <col min="12561" max="12561" width="0" style="165" hidden="1" customWidth="1"/>
    <col min="12562" max="12562" width="7.375" style="165" customWidth="1"/>
    <col min="12563" max="12563" width="5" style="165" customWidth="1"/>
    <col min="12564" max="12564" width="6.75" style="165" customWidth="1"/>
    <col min="12565" max="12565" width="7.5" style="165" customWidth="1"/>
    <col min="12566" max="12566" width="7.375" style="165" customWidth="1"/>
    <col min="12567" max="12567" width="8" style="165" customWidth="1"/>
    <col min="12568" max="12568" width="5.25" style="165" customWidth="1"/>
    <col min="12569" max="12569" width="6.125" style="165" customWidth="1"/>
    <col min="12570" max="12570" width="0" style="165" hidden="1" customWidth="1"/>
    <col min="12571" max="12802" width="9" style="165"/>
    <col min="12803" max="12803" width="3.75" style="165" customWidth="1"/>
    <col min="12804" max="12804" width="21.5" style="165" customWidth="1"/>
    <col min="12805" max="12805" width="6.75" style="165" customWidth="1"/>
    <col min="12806" max="12806" width="6.125" style="165" customWidth="1"/>
    <col min="12807" max="12807" width="8.25" style="165" customWidth="1"/>
    <col min="12808" max="12808" width="7" style="165" customWidth="1"/>
    <col min="12809" max="12810" width="6.875" style="165" customWidth="1"/>
    <col min="12811" max="12812" width="6.125" style="165" customWidth="1"/>
    <col min="12813" max="12813" width="6" style="165" customWidth="1"/>
    <col min="12814" max="12814" width="6.75" style="165" customWidth="1"/>
    <col min="12815" max="12815" width="6.875" style="165" customWidth="1"/>
    <col min="12816" max="12816" width="8.125" style="165" customWidth="1"/>
    <col min="12817" max="12817" width="0" style="165" hidden="1" customWidth="1"/>
    <col min="12818" max="12818" width="7.375" style="165" customWidth="1"/>
    <col min="12819" max="12819" width="5" style="165" customWidth="1"/>
    <col min="12820" max="12820" width="6.75" style="165" customWidth="1"/>
    <col min="12821" max="12821" width="7.5" style="165" customWidth="1"/>
    <col min="12822" max="12822" width="7.375" style="165" customWidth="1"/>
    <col min="12823" max="12823" width="8" style="165" customWidth="1"/>
    <col min="12824" max="12824" width="5.25" style="165" customWidth="1"/>
    <col min="12825" max="12825" width="6.125" style="165" customWidth="1"/>
    <col min="12826" max="12826" width="0" style="165" hidden="1" customWidth="1"/>
    <col min="12827" max="13058" width="9" style="165"/>
    <col min="13059" max="13059" width="3.75" style="165" customWidth="1"/>
    <col min="13060" max="13060" width="21.5" style="165" customWidth="1"/>
    <col min="13061" max="13061" width="6.75" style="165" customWidth="1"/>
    <col min="13062" max="13062" width="6.125" style="165" customWidth="1"/>
    <col min="13063" max="13063" width="8.25" style="165" customWidth="1"/>
    <col min="13064" max="13064" width="7" style="165" customWidth="1"/>
    <col min="13065" max="13066" width="6.875" style="165" customWidth="1"/>
    <col min="13067" max="13068" width="6.125" style="165" customWidth="1"/>
    <col min="13069" max="13069" width="6" style="165" customWidth="1"/>
    <col min="13070" max="13070" width="6.75" style="165" customWidth="1"/>
    <col min="13071" max="13071" width="6.875" style="165" customWidth="1"/>
    <col min="13072" max="13072" width="8.125" style="165" customWidth="1"/>
    <col min="13073" max="13073" width="0" style="165" hidden="1" customWidth="1"/>
    <col min="13074" max="13074" width="7.375" style="165" customWidth="1"/>
    <col min="13075" max="13075" width="5" style="165" customWidth="1"/>
    <col min="13076" max="13076" width="6.75" style="165" customWidth="1"/>
    <col min="13077" max="13077" width="7.5" style="165" customWidth="1"/>
    <col min="13078" max="13078" width="7.375" style="165" customWidth="1"/>
    <col min="13079" max="13079" width="8" style="165" customWidth="1"/>
    <col min="13080" max="13080" width="5.25" style="165" customWidth="1"/>
    <col min="13081" max="13081" width="6.125" style="165" customWidth="1"/>
    <col min="13082" max="13082" width="0" style="165" hidden="1" customWidth="1"/>
    <col min="13083" max="13314" width="9" style="165"/>
    <col min="13315" max="13315" width="3.75" style="165" customWidth="1"/>
    <col min="13316" max="13316" width="21.5" style="165" customWidth="1"/>
    <col min="13317" max="13317" width="6.75" style="165" customWidth="1"/>
    <col min="13318" max="13318" width="6.125" style="165" customWidth="1"/>
    <col min="13319" max="13319" width="8.25" style="165" customWidth="1"/>
    <col min="13320" max="13320" width="7" style="165" customWidth="1"/>
    <col min="13321" max="13322" width="6.875" style="165" customWidth="1"/>
    <col min="13323" max="13324" width="6.125" style="165" customWidth="1"/>
    <col min="13325" max="13325" width="6" style="165" customWidth="1"/>
    <col min="13326" max="13326" width="6.75" style="165" customWidth="1"/>
    <col min="13327" max="13327" width="6.875" style="165" customWidth="1"/>
    <col min="13328" max="13328" width="8.125" style="165" customWidth="1"/>
    <col min="13329" max="13329" width="0" style="165" hidden="1" customWidth="1"/>
    <col min="13330" max="13330" width="7.375" style="165" customWidth="1"/>
    <col min="13331" max="13331" width="5" style="165" customWidth="1"/>
    <col min="13332" max="13332" width="6.75" style="165" customWidth="1"/>
    <col min="13333" max="13333" width="7.5" style="165" customWidth="1"/>
    <col min="13334" max="13334" width="7.375" style="165" customWidth="1"/>
    <col min="13335" max="13335" width="8" style="165" customWidth="1"/>
    <col min="13336" max="13336" width="5.25" style="165" customWidth="1"/>
    <col min="13337" max="13337" width="6.125" style="165" customWidth="1"/>
    <col min="13338" max="13338" width="0" style="165" hidden="1" customWidth="1"/>
    <col min="13339" max="13570" width="9" style="165"/>
    <col min="13571" max="13571" width="3.75" style="165" customWidth="1"/>
    <col min="13572" max="13572" width="21.5" style="165" customWidth="1"/>
    <col min="13573" max="13573" width="6.75" style="165" customWidth="1"/>
    <col min="13574" max="13574" width="6.125" style="165" customWidth="1"/>
    <col min="13575" max="13575" width="8.25" style="165" customWidth="1"/>
    <col min="13576" max="13576" width="7" style="165" customWidth="1"/>
    <col min="13577" max="13578" width="6.875" style="165" customWidth="1"/>
    <col min="13579" max="13580" width="6.125" style="165" customWidth="1"/>
    <col min="13581" max="13581" width="6" style="165" customWidth="1"/>
    <col min="13582" max="13582" width="6.75" style="165" customWidth="1"/>
    <col min="13583" max="13583" width="6.875" style="165" customWidth="1"/>
    <col min="13584" max="13584" width="8.125" style="165" customWidth="1"/>
    <col min="13585" max="13585" width="0" style="165" hidden="1" customWidth="1"/>
    <col min="13586" max="13586" width="7.375" style="165" customWidth="1"/>
    <col min="13587" max="13587" width="5" style="165" customWidth="1"/>
    <col min="13588" max="13588" width="6.75" style="165" customWidth="1"/>
    <col min="13589" max="13589" width="7.5" style="165" customWidth="1"/>
    <col min="13590" max="13590" width="7.375" style="165" customWidth="1"/>
    <col min="13591" max="13591" width="8" style="165" customWidth="1"/>
    <col min="13592" max="13592" width="5.25" style="165" customWidth="1"/>
    <col min="13593" max="13593" width="6.125" style="165" customWidth="1"/>
    <col min="13594" max="13594" width="0" style="165" hidden="1" customWidth="1"/>
    <col min="13595" max="13826" width="9" style="165"/>
    <col min="13827" max="13827" width="3.75" style="165" customWidth="1"/>
    <col min="13828" max="13828" width="21.5" style="165" customWidth="1"/>
    <col min="13829" max="13829" width="6.75" style="165" customWidth="1"/>
    <col min="13830" max="13830" width="6.125" style="165" customWidth="1"/>
    <col min="13831" max="13831" width="8.25" style="165" customWidth="1"/>
    <col min="13832" max="13832" width="7" style="165" customWidth="1"/>
    <col min="13833" max="13834" width="6.875" style="165" customWidth="1"/>
    <col min="13835" max="13836" width="6.125" style="165" customWidth="1"/>
    <col min="13837" max="13837" width="6" style="165" customWidth="1"/>
    <col min="13838" max="13838" width="6.75" style="165" customWidth="1"/>
    <col min="13839" max="13839" width="6.875" style="165" customWidth="1"/>
    <col min="13840" max="13840" width="8.125" style="165" customWidth="1"/>
    <col min="13841" max="13841" width="0" style="165" hidden="1" customWidth="1"/>
    <col min="13842" max="13842" width="7.375" style="165" customWidth="1"/>
    <col min="13843" max="13843" width="5" style="165" customWidth="1"/>
    <col min="13844" max="13844" width="6.75" style="165" customWidth="1"/>
    <col min="13845" max="13845" width="7.5" style="165" customWidth="1"/>
    <col min="13846" max="13846" width="7.375" style="165" customWidth="1"/>
    <col min="13847" max="13847" width="8" style="165" customWidth="1"/>
    <col min="13848" max="13848" width="5.25" style="165" customWidth="1"/>
    <col min="13849" max="13849" width="6.125" style="165" customWidth="1"/>
    <col min="13850" max="13850" width="0" style="165" hidden="1" customWidth="1"/>
    <col min="13851" max="14082" width="9" style="165"/>
    <col min="14083" max="14083" width="3.75" style="165" customWidth="1"/>
    <col min="14084" max="14084" width="21.5" style="165" customWidth="1"/>
    <col min="14085" max="14085" width="6.75" style="165" customWidth="1"/>
    <col min="14086" max="14086" width="6.125" style="165" customWidth="1"/>
    <col min="14087" max="14087" width="8.25" style="165" customWidth="1"/>
    <col min="14088" max="14088" width="7" style="165" customWidth="1"/>
    <col min="14089" max="14090" width="6.875" style="165" customWidth="1"/>
    <col min="14091" max="14092" width="6.125" style="165" customWidth="1"/>
    <col min="14093" max="14093" width="6" style="165" customWidth="1"/>
    <col min="14094" max="14094" width="6.75" style="165" customWidth="1"/>
    <col min="14095" max="14095" width="6.875" style="165" customWidth="1"/>
    <col min="14096" max="14096" width="8.125" style="165" customWidth="1"/>
    <col min="14097" max="14097" width="0" style="165" hidden="1" customWidth="1"/>
    <col min="14098" max="14098" width="7.375" style="165" customWidth="1"/>
    <col min="14099" max="14099" width="5" style="165" customWidth="1"/>
    <col min="14100" max="14100" width="6.75" style="165" customWidth="1"/>
    <col min="14101" max="14101" width="7.5" style="165" customWidth="1"/>
    <col min="14102" max="14102" width="7.375" style="165" customWidth="1"/>
    <col min="14103" max="14103" width="8" style="165" customWidth="1"/>
    <col min="14104" max="14104" width="5.25" style="165" customWidth="1"/>
    <col min="14105" max="14105" width="6.125" style="165" customWidth="1"/>
    <col min="14106" max="14106" width="0" style="165" hidden="1" customWidth="1"/>
    <col min="14107" max="14338" width="9" style="165"/>
    <col min="14339" max="14339" width="3.75" style="165" customWidth="1"/>
    <col min="14340" max="14340" width="21.5" style="165" customWidth="1"/>
    <col min="14341" max="14341" width="6.75" style="165" customWidth="1"/>
    <col min="14342" max="14342" width="6.125" style="165" customWidth="1"/>
    <col min="14343" max="14343" width="8.25" style="165" customWidth="1"/>
    <col min="14344" max="14344" width="7" style="165" customWidth="1"/>
    <col min="14345" max="14346" width="6.875" style="165" customWidth="1"/>
    <col min="14347" max="14348" width="6.125" style="165" customWidth="1"/>
    <col min="14349" max="14349" width="6" style="165" customWidth="1"/>
    <col min="14350" max="14350" width="6.75" style="165" customWidth="1"/>
    <col min="14351" max="14351" width="6.875" style="165" customWidth="1"/>
    <col min="14352" max="14352" width="8.125" style="165" customWidth="1"/>
    <col min="14353" max="14353" width="0" style="165" hidden="1" customWidth="1"/>
    <col min="14354" max="14354" width="7.375" style="165" customWidth="1"/>
    <col min="14355" max="14355" width="5" style="165" customWidth="1"/>
    <col min="14356" max="14356" width="6.75" style="165" customWidth="1"/>
    <col min="14357" max="14357" width="7.5" style="165" customWidth="1"/>
    <col min="14358" max="14358" width="7.375" style="165" customWidth="1"/>
    <col min="14359" max="14359" width="8" style="165" customWidth="1"/>
    <col min="14360" max="14360" width="5.25" style="165" customWidth="1"/>
    <col min="14361" max="14361" width="6.125" style="165" customWidth="1"/>
    <col min="14362" max="14362" width="0" style="165" hidden="1" customWidth="1"/>
    <col min="14363" max="14594" width="9" style="165"/>
    <col min="14595" max="14595" width="3.75" style="165" customWidth="1"/>
    <col min="14596" max="14596" width="21.5" style="165" customWidth="1"/>
    <col min="14597" max="14597" width="6.75" style="165" customWidth="1"/>
    <col min="14598" max="14598" width="6.125" style="165" customWidth="1"/>
    <col min="14599" max="14599" width="8.25" style="165" customWidth="1"/>
    <col min="14600" max="14600" width="7" style="165" customWidth="1"/>
    <col min="14601" max="14602" width="6.875" style="165" customWidth="1"/>
    <col min="14603" max="14604" width="6.125" style="165" customWidth="1"/>
    <col min="14605" max="14605" width="6" style="165" customWidth="1"/>
    <col min="14606" max="14606" width="6.75" style="165" customWidth="1"/>
    <col min="14607" max="14607" width="6.875" style="165" customWidth="1"/>
    <col min="14608" max="14608" width="8.125" style="165" customWidth="1"/>
    <col min="14609" max="14609" width="0" style="165" hidden="1" customWidth="1"/>
    <col min="14610" max="14610" width="7.375" style="165" customWidth="1"/>
    <col min="14611" max="14611" width="5" style="165" customWidth="1"/>
    <col min="14612" max="14612" width="6.75" style="165" customWidth="1"/>
    <col min="14613" max="14613" width="7.5" style="165" customWidth="1"/>
    <col min="14614" max="14614" width="7.375" style="165" customWidth="1"/>
    <col min="14615" max="14615" width="8" style="165" customWidth="1"/>
    <col min="14616" max="14616" width="5.25" style="165" customWidth="1"/>
    <col min="14617" max="14617" width="6.125" style="165" customWidth="1"/>
    <col min="14618" max="14618" width="0" style="165" hidden="1" customWidth="1"/>
    <col min="14619" max="14850" width="9" style="165"/>
    <col min="14851" max="14851" width="3.75" style="165" customWidth="1"/>
    <col min="14852" max="14852" width="21.5" style="165" customWidth="1"/>
    <col min="14853" max="14853" width="6.75" style="165" customWidth="1"/>
    <col min="14854" max="14854" width="6.125" style="165" customWidth="1"/>
    <col min="14855" max="14855" width="8.25" style="165" customWidth="1"/>
    <col min="14856" max="14856" width="7" style="165" customWidth="1"/>
    <col min="14857" max="14858" width="6.875" style="165" customWidth="1"/>
    <col min="14859" max="14860" width="6.125" style="165" customWidth="1"/>
    <col min="14861" max="14861" width="6" style="165" customWidth="1"/>
    <col min="14862" max="14862" width="6.75" style="165" customWidth="1"/>
    <col min="14863" max="14863" width="6.875" style="165" customWidth="1"/>
    <col min="14864" max="14864" width="8.125" style="165" customWidth="1"/>
    <col min="14865" max="14865" width="0" style="165" hidden="1" customWidth="1"/>
    <col min="14866" max="14866" width="7.375" style="165" customWidth="1"/>
    <col min="14867" max="14867" width="5" style="165" customWidth="1"/>
    <col min="14868" max="14868" width="6.75" style="165" customWidth="1"/>
    <col min="14869" max="14869" width="7.5" style="165" customWidth="1"/>
    <col min="14870" max="14870" width="7.375" style="165" customWidth="1"/>
    <col min="14871" max="14871" width="8" style="165" customWidth="1"/>
    <col min="14872" max="14872" width="5.25" style="165" customWidth="1"/>
    <col min="14873" max="14873" width="6.125" style="165" customWidth="1"/>
    <col min="14874" max="14874" width="0" style="165" hidden="1" customWidth="1"/>
    <col min="14875" max="15106" width="9" style="165"/>
    <col min="15107" max="15107" width="3.75" style="165" customWidth="1"/>
    <col min="15108" max="15108" width="21.5" style="165" customWidth="1"/>
    <col min="15109" max="15109" width="6.75" style="165" customWidth="1"/>
    <col min="15110" max="15110" width="6.125" style="165" customWidth="1"/>
    <col min="15111" max="15111" width="8.25" style="165" customWidth="1"/>
    <col min="15112" max="15112" width="7" style="165" customWidth="1"/>
    <col min="15113" max="15114" width="6.875" style="165" customWidth="1"/>
    <col min="15115" max="15116" width="6.125" style="165" customWidth="1"/>
    <col min="15117" max="15117" width="6" style="165" customWidth="1"/>
    <col min="15118" max="15118" width="6.75" style="165" customWidth="1"/>
    <col min="15119" max="15119" width="6.875" style="165" customWidth="1"/>
    <col min="15120" max="15120" width="8.125" style="165" customWidth="1"/>
    <col min="15121" max="15121" width="0" style="165" hidden="1" customWidth="1"/>
    <col min="15122" max="15122" width="7.375" style="165" customWidth="1"/>
    <col min="15123" max="15123" width="5" style="165" customWidth="1"/>
    <col min="15124" max="15124" width="6.75" style="165" customWidth="1"/>
    <col min="15125" max="15125" width="7.5" style="165" customWidth="1"/>
    <col min="15126" max="15126" width="7.375" style="165" customWidth="1"/>
    <col min="15127" max="15127" width="8" style="165" customWidth="1"/>
    <col min="15128" max="15128" width="5.25" style="165" customWidth="1"/>
    <col min="15129" max="15129" width="6.125" style="165" customWidth="1"/>
    <col min="15130" max="15130" width="0" style="165" hidden="1" customWidth="1"/>
    <col min="15131" max="15362" width="9" style="165"/>
    <col min="15363" max="15363" width="3.75" style="165" customWidth="1"/>
    <col min="15364" max="15364" width="21.5" style="165" customWidth="1"/>
    <col min="15365" max="15365" width="6.75" style="165" customWidth="1"/>
    <col min="15366" max="15366" width="6.125" style="165" customWidth="1"/>
    <col min="15367" max="15367" width="8.25" style="165" customWidth="1"/>
    <col min="15368" max="15368" width="7" style="165" customWidth="1"/>
    <col min="15369" max="15370" width="6.875" style="165" customWidth="1"/>
    <col min="15371" max="15372" width="6.125" style="165" customWidth="1"/>
    <col min="15373" max="15373" width="6" style="165" customWidth="1"/>
    <col min="15374" max="15374" width="6.75" style="165" customWidth="1"/>
    <col min="15375" max="15375" width="6.875" style="165" customWidth="1"/>
    <col min="15376" max="15376" width="8.125" style="165" customWidth="1"/>
    <col min="15377" max="15377" width="0" style="165" hidden="1" customWidth="1"/>
    <col min="15378" max="15378" width="7.375" style="165" customWidth="1"/>
    <col min="15379" max="15379" width="5" style="165" customWidth="1"/>
    <col min="15380" max="15380" width="6.75" style="165" customWidth="1"/>
    <col min="15381" max="15381" width="7.5" style="165" customWidth="1"/>
    <col min="15382" max="15382" width="7.375" style="165" customWidth="1"/>
    <col min="15383" max="15383" width="8" style="165" customWidth="1"/>
    <col min="15384" max="15384" width="5.25" style="165" customWidth="1"/>
    <col min="15385" max="15385" width="6.125" style="165" customWidth="1"/>
    <col min="15386" max="15386" width="0" style="165" hidden="1" customWidth="1"/>
    <col min="15387" max="15618" width="9" style="165"/>
    <col min="15619" max="15619" width="3.75" style="165" customWidth="1"/>
    <col min="15620" max="15620" width="21.5" style="165" customWidth="1"/>
    <col min="15621" max="15621" width="6.75" style="165" customWidth="1"/>
    <col min="15622" max="15622" width="6.125" style="165" customWidth="1"/>
    <col min="15623" max="15623" width="8.25" style="165" customWidth="1"/>
    <col min="15624" max="15624" width="7" style="165" customWidth="1"/>
    <col min="15625" max="15626" width="6.875" style="165" customWidth="1"/>
    <col min="15627" max="15628" width="6.125" style="165" customWidth="1"/>
    <col min="15629" max="15629" width="6" style="165" customWidth="1"/>
    <col min="15630" max="15630" width="6.75" style="165" customWidth="1"/>
    <col min="15631" max="15631" width="6.875" style="165" customWidth="1"/>
    <col min="15632" max="15632" width="8.125" style="165" customWidth="1"/>
    <col min="15633" max="15633" width="0" style="165" hidden="1" customWidth="1"/>
    <col min="15634" max="15634" width="7.375" style="165" customWidth="1"/>
    <col min="15635" max="15635" width="5" style="165" customWidth="1"/>
    <col min="15636" max="15636" width="6.75" style="165" customWidth="1"/>
    <col min="15637" max="15637" width="7.5" style="165" customWidth="1"/>
    <col min="15638" max="15638" width="7.375" style="165" customWidth="1"/>
    <col min="15639" max="15639" width="8" style="165" customWidth="1"/>
    <col min="15640" max="15640" width="5.25" style="165" customWidth="1"/>
    <col min="15641" max="15641" width="6.125" style="165" customWidth="1"/>
    <col min="15642" max="15642" width="0" style="165" hidden="1" customWidth="1"/>
    <col min="15643" max="15874" width="9" style="165"/>
    <col min="15875" max="15875" width="3.75" style="165" customWidth="1"/>
    <col min="15876" max="15876" width="21.5" style="165" customWidth="1"/>
    <col min="15877" max="15877" width="6.75" style="165" customWidth="1"/>
    <col min="15878" max="15878" width="6.125" style="165" customWidth="1"/>
    <col min="15879" max="15879" width="8.25" style="165" customWidth="1"/>
    <col min="15880" max="15880" width="7" style="165" customWidth="1"/>
    <col min="15881" max="15882" width="6.875" style="165" customWidth="1"/>
    <col min="15883" max="15884" width="6.125" style="165" customWidth="1"/>
    <col min="15885" max="15885" width="6" style="165" customWidth="1"/>
    <col min="15886" max="15886" width="6.75" style="165" customWidth="1"/>
    <col min="15887" max="15887" width="6.875" style="165" customWidth="1"/>
    <col min="15888" max="15888" width="8.125" style="165" customWidth="1"/>
    <col min="15889" max="15889" width="0" style="165" hidden="1" customWidth="1"/>
    <col min="15890" max="15890" width="7.375" style="165" customWidth="1"/>
    <col min="15891" max="15891" width="5" style="165" customWidth="1"/>
    <col min="15892" max="15892" width="6.75" style="165" customWidth="1"/>
    <col min="15893" max="15893" width="7.5" style="165" customWidth="1"/>
    <col min="15894" max="15894" width="7.375" style="165" customWidth="1"/>
    <col min="15895" max="15895" width="8" style="165" customWidth="1"/>
    <col min="15896" max="15896" width="5.25" style="165" customWidth="1"/>
    <col min="15897" max="15897" width="6.125" style="165" customWidth="1"/>
    <col min="15898" max="15898" width="0" style="165" hidden="1" customWidth="1"/>
    <col min="15899" max="16130" width="9" style="165"/>
    <col min="16131" max="16131" width="3.75" style="165" customWidth="1"/>
    <col min="16132" max="16132" width="21.5" style="165" customWidth="1"/>
    <col min="16133" max="16133" width="6.75" style="165" customWidth="1"/>
    <col min="16134" max="16134" width="6.125" style="165" customWidth="1"/>
    <col min="16135" max="16135" width="8.25" style="165" customWidth="1"/>
    <col min="16136" max="16136" width="7" style="165" customWidth="1"/>
    <col min="16137" max="16138" width="6.875" style="165" customWidth="1"/>
    <col min="16139" max="16140" width="6.125" style="165" customWidth="1"/>
    <col min="16141" max="16141" width="6" style="165" customWidth="1"/>
    <col min="16142" max="16142" width="6.75" style="165" customWidth="1"/>
    <col min="16143" max="16143" width="6.875" style="165" customWidth="1"/>
    <col min="16144" max="16144" width="8.125" style="165" customWidth="1"/>
    <col min="16145" max="16145" width="0" style="165" hidden="1" customWidth="1"/>
    <col min="16146" max="16146" width="7.375" style="165" customWidth="1"/>
    <col min="16147" max="16147" width="5" style="165" customWidth="1"/>
    <col min="16148" max="16148" width="6.75" style="165" customWidth="1"/>
    <col min="16149" max="16149" width="7.5" style="165" customWidth="1"/>
    <col min="16150" max="16150" width="7.375" style="165" customWidth="1"/>
    <col min="16151" max="16151" width="8" style="165" customWidth="1"/>
    <col min="16152" max="16152" width="5.25" style="165" customWidth="1"/>
    <col min="16153" max="16153" width="6.125" style="165" customWidth="1"/>
    <col min="16154" max="16154" width="0" style="165" hidden="1" customWidth="1"/>
    <col min="16155" max="16384" width="9" style="165"/>
  </cols>
  <sheetData>
    <row r="1" spans="1:31" ht="14.25">
      <c r="Z1" s="381" t="s">
        <v>82</v>
      </c>
    </row>
    <row r="2" spans="1:31" ht="14.25">
      <c r="Z2" s="348" t="s">
        <v>975</v>
      </c>
    </row>
    <row r="3" spans="1:31" ht="14.25">
      <c r="Z3" s="348" t="s">
        <v>976</v>
      </c>
    </row>
    <row r="4" spans="1:31" ht="14.25">
      <c r="Z4" s="348" t="s">
        <v>977</v>
      </c>
    </row>
    <row r="6" spans="1:31" s="38" customFormat="1" ht="24" customHeight="1">
      <c r="A6" s="161"/>
      <c r="B6" s="477" t="s">
        <v>479</v>
      </c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8"/>
      <c r="AC6" s="478"/>
      <c r="AD6" s="478"/>
      <c r="AE6" s="164"/>
    </row>
    <row r="7" spans="1:31" s="38" customFormat="1" ht="39" customHeight="1">
      <c r="A7" s="161"/>
      <c r="B7" s="28"/>
      <c r="C7" s="162"/>
      <c r="D7" s="163"/>
      <c r="E7" s="163"/>
      <c r="W7" s="164"/>
      <c r="X7" s="164"/>
      <c r="Y7" s="164"/>
      <c r="Z7" s="164"/>
      <c r="AA7" s="164"/>
      <c r="AB7" s="164"/>
      <c r="AC7" s="164" t="s">
        <v>84</v>
      </c>
      <c r="AD7" s="164"/>
      <c r="AE7" s="164"/>
    </row>
    <row r="8" spans="1:31" ht="27.75" customHeight="1">
      <c r="A8" s="479" t="s">
        <v>85</v>
      </c>
      <c r="B8" s="480" t="s">
        <v>86</v>
      </c>
      <c r="C8" s="481" t="s">
        <v>87</v>
      </c>
      <c r="D8" s="482" t="s">
        <v>88</v>
      </c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3"/>
      <c r="AA8" s="483"/>
      <c r="AB8" s="483"/>
      <c r="AC8" s="483"/>
      <c r="AD8" s="483"/>
      <c r="AE8" s="483"/>
    </row>
    <row r="9" spans="1:31" ht="21" customHeight="1">
      <c r="A9" s="479"/>
      <c r="B9" s="480"/>
      <c r="C9" s="481"/>
      <c r="D9" s="484">
        <v>600</v>
      </c>
      <c r="E9" s="485"/>
      <c r="F9" s="486"/>
      <c r="G9" s="487">
        <v>750</v>
      </c>
      <c r="H9" s="488"/>
      <c r="I9" s="488"/>
      <c r="J9" s="488"/>
      <c r="K9" s="488"/>
      <c r="L9" s="488"/>
      <c r="M9" s="489">
        <v>754</v>
      </c>
      <c r="N9" s="490"/>
      <c r="O9" s="491"/>
      <c r="P9" s="492"/>
      <c r="Q9" s="487">
        <v>900</v>
      </c>
      <c r="R9" s="484"/>
      <c r="S9" s="484"/>
      <c r="T9" s="484"/>
      <c r="U9" s="488"/>
      <c r="V9" s="488"/>
      <c r="W9" s="493"/>
      <c r="X9" s="493"/>
      <c r="Y9" s="494"/>
      <c r="Z9" s="495">
        <v>921</v>
      </c>
      <c r="AA9" s="496"/>
      <c r="AB9" s="497"/>
      <c r="AC9" s="498">
        <v>926</v>
      </c>
      <c r="AD9" s="498"/>
      <c r="AE9" s="498"/>
    </row>
    <row r="10" spans="1:31" ht="17.25" customHeight="1">
      <c r="A10" s="479"/>
      <c r="B10" s="480"/>
      <c r="C10" s="481"/>
      <c r="D10" s="499">
        <v>60016</v>
      </c>
      <c r="E10" s="488"/>
      <c r="F10" s="500"/>
      <c r="G10" s="487">
        <v>75075</v>
      </c>
      <c r="H10" s="488"/>
      <c r="I10" s="500"/>
      <c r="J10" s="489">
        <v>75095</v>
      </c>
      <c r="K10" s="490"/>
      <c r="L10" s="491"/>
      <c r="M10" s="489">
        <v>75412</v>
      </c>
      <c r="N10" s="490"/>
      <c r="O10" s="491"/>
      <c r="P10" s="492"/>
      <c r="Q10" s="501">
        <v>90003</v>
      </c>
      <c r="R10" s="501"/>
      <c r="S10" s="487">
        <v>90004</v>
      </c>
      <c r="T10" s="500"/>
      <c r="U10" s="485">
        <v>90015</v>
      </c>
      <c r="V10" s="486"/>
      <c r="W10" s="507">
        <v>90095</v>
      </c>
      <c r="X10" s="508"/>
      <c r="Y10" s="509"/>
      <c r="Z10" s="495">
        <v>92109</v>
      </c>
      <c r="AA10" s="510"/>
      <c r="AB10" s="166">
        <v>92195</v>
      </c>
      <c r="AC10" s="498">
        <v>92695</v>
      </c>
      <c r="AD10" s="498"/>
      <c r="AE10" s="498"/>
    </row>
    <row r="11" spans="1:31">
      <c r="A11" s="479"/>
      <c r="B11" s="480"/>
      <c r="C11" s="481"/>
      <c r="D11" s="167">
        <v>4210</v>
      </c>
      <c r="E11" s="167">
        <v>4270</v>
      </c>
      <c r="F11" s="168">
        <v>6050</v>
      </c>
      <c r="G11" s="168">
        <v>4190</v>
      </c>
      <c r="H11" s="168">
        <v>4210</v>
      </c>
      <c r="I11" s="168">
        <v>4300</v>
      </c>
      <c r="J11" s="168">
        <v>4210</v>
      </c>
      <c r="K11" s="168">
        <v>4300</v>
      </c>
      <c r="L11" s="168">
        <v>4260</v>
      </c>
      <c r="M11" s="168">
        <v>4210</v>
      </c>
      <c r="N11" s="168">
        <v>4270</v>
      </c>
      <c r="O11" s="169">
        <v>4300</v>
      </c>
      <c r="P11" s="169">
        <v>6060</v>
      </c>
      <c r="Q11" s="169">
        <v>4210</v>
      </c>
      <c r="R11" s="169">
        <v>4300</v>
      </c>
      <c r="S11" s="169">
        <v>4210</v>
      </c>
      <c r="T11" s="170">
        <v>4300</v>
      </c>
      <c r="U11" s="169">
        <v>4300</v>
      </c>
      <c r="V11" s="169">
        <v>6050</v>
      </c>
      <c r="W11" s="171">
        <v>4210</v>
      </c>
      <c r="X11" s="171">
        <v>4300</v>
      </c>
      <c r="Y11" s="171">
        <v>6050</v>
      </c>
      <c r="Z11" s="172">
        <v>4210</v>
      </c>
      <c r="AA11" s="172">
        <v>4300</v>
      </c>
      <c r="AB11" s="171">
        <v>4300</v>
      </c>
      <c r="AC11" s="171">
        <v>4210</v>
      </c>
      <c r="AD11" s="171">
        <v>4300</v>
      </c>
      <c r="AE11" s="171">
        <v>6050</v>
      </c>
    </row>
    <row r="12" spans="1:31" s="175" customFormat="1" ht="11.25">
      <c r="A12" s="173">
        <v>1</v>
      </c>
      <c r="B12" s="173">
        <v>2</v>
      </c>
      <c r="C12" s="174">
        <v>3</v>
      </c>
      <c r="D12" s="173">
        <v>4</v>
      </c>
      <c r="E12" s="174">
        <v>5</v>
      </c>
      <c r="F12" s="173">
        <v>6</v>
      </c>
      <c r="G12" s="174">
        <v>7</v>
      </c>
      <c r="H12" s="173">
        <v>8</v>
      </c>
      <c r="I12" s="174">
        <v>9</v>
      </c>
      <c r="J12" s="173">
        <v>10</v>
      </c>
      <c r="K12" s="174">
        <v>11</v>
      </c>
      <c r="L12" s="173">
        <v>12</v>
      </c>
      <c r="M12" s="174">
        <v>13</v>
      </c>
      <c r="N12" s="173">
        <v>14</v>
      </c>
      <c r="O12" s="174">
        <v>15</v>
      </c>
      <c r="P12" s="173">
        <v>16</v>
      </c>
      <c r="Q12" s="174">
        <v>17</v>
      </c>
      <c r="R12" s="173">
        <v>18</v>
      </c>
      <c r="S12" s="174">
        <v>19</v>
      </c>
      <c r="T12" s="173">
        <v>20</v>
      </c>
      <c r="U12" s="174">
        <v>21</v>
      </c>
      <c r="V12" s="173">
        <v>22</v>
      </c>
      <c r="W12" s="174">
        <v>23</v>
      </c>
      <c r="X12" s="173">
        <v>24</v>
      </c>
      <c r="Y12" s="174">
        <v>25</v>
      </c>
      <c r="Z12" s="173">
        <v>26</v>
      </c>
      <c r="AA12" s="174">
        <v>27</v>
      </c>
      <c r="AB12" s="173">
        <v>28</v>
      </c>
      <c r="AC12" s="174">
        <v>29</v>
      </c>
      <c r="AD12" s="173">
        <v>30</v>
      </c>
      <c r="AE12" s="174">
        <v>31</v>
      </c>
    </row>
    <row r="13" spans="1:31" s="180" customFormat="1" ht="27" customHeight="1">
      <c r="A13" s="502">
        <v>1</v>
      </c>
      <c r="B13" s="176" t="s">
        <v>89</v>
      </c>
      <c r="C13" s="177">
        <f>C14</f>
        <v>9269.25</v>
      </c>
      <c r="D13" s="177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9"/>
      <c r="X13" s="179"/>
      <c r="Y13" s="179"/>
      <c r="Z13" s="179"/>
      <c r="AA13" s="179"/>
      <c r="AB13" s="179"/>
      <c r="AC13" s="179"/>
      <c r="AD13" s="179"/>
      <c r="AE13" s="179"/>
    </row>
    <row r="14" spans="1:31" s="182" customFormat="1" ht="24.75" customHeight="1">
      <c r="A14" s="502"/>
      <c r="B14" s="181" t="s">
        <v>132</v>
      </c>
      <c r="C14" s="178">
        <f>SUM(E14:AE14)</f>
        <v>9269.25</v>
      </c>
      <c r="D14" s="178"/>
      <c r="E14" s="178">
        <v>8969.25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>
        <v>300</v>
      </c>
      <c r="R14" s="178"/>
      <c r="S14" s="178"/>
      <c r="T14" s="178"/>
      <c r="U14" s="178"/>
      <c r="V14" s="178"/>
      <c r="W14" s="179"/>
      <c r="X14" s="179"/>
      <c r="Y14" s="179"/>
      <c r="Z14" s="179"/>
      <c r="AA14" s="179"/>
      <c r="AB14" s="179"/>
      <c r="AC14" s="179"/>
      <c r="AD14" s="179"/>
      <c r="AE14" s="179"/>
    </row>
    <row r="15" spans="1:31" s="182" customFormat="1" ht="27" customHeight="1">
      <c r="A15" s="502">
        <v>2</v>
      </c>
      <c r="B15" s="176" t="s">
        <v>90</v>
      </c>
      <c r="C15" s="177">
        <f>C16</f>
        <v>33223.1</v>
      </c>
      <c r="D15" s="177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9"/>
      <c r="X15" s="179"/>
      <c r="Y15" s="179"/>
      <c r="Z15" s="179"/>
      <c r="AA15" s="179"/>
      <c r="AB15" s="179"/>
      <c r="AC15" s="179"/>
      <c r="AD15" s="179"/>
      <c r="AE15" s="179"/>
    </row>
    <row r="16" spans="1:31" s="182" customFormat="1" ht="39" customHeight="1">
      <c r="A16" s="502"/>
      <c r="B16" s="181" t="s">
        <v>480</v>
      </c>
      <c r="C16" s="178">
        <f>SUM(G16:AE16)</f>
        <v>33223.1</v>
      </c>
      <c r="D16" s="178"/>
      <c r="E16" s="178"/>
      <c r="F16" s="178"/>
      <c r="G16" s="178">
        <v>200</v>
      </c>
      <c r="H16" s="178">
        <v>800</v>
      </c>
      <c r="I16" s="178"/>
      <c r="J16" s="178"/>
      <c r="K16" s="178"/>
      <c r="L16" s="178"/>
      <c r="M16" s="178">
        <v>1723.1</v>
      </c>
      <c r="N16" s="178"/>
      <c r="O16" s="178"/>
      <c r="P16" s="178">
        <v>10000</v>
      </c>
      <c r="Q16" s="178"/>
      <c r="R16" s="178"/>
      <c r="S16" s="178">
        <v>5000</v>
      </c>
      <c r="T16" s="178">
        <v>5000</v>
      </c>
      <c r="U16" s="178"/>
      <c r="V16" s="178"/>
      <c r="W16" s="179"/>
      <c r="X16" s="179"/>
      <c r="Y16" s="179"/>
      <c r="Z16" s="179"/>
      <c r="AA16" s="179"/>
      <c r="AB16" s="179"/>
      <c r="AC16" s="179">
        <v>300</v>
      </c>
      <c r="AD16" s="179">
        <v>200</v>
      </c>
      <c r="AE16" s="179">
        <v>10000</v>
      </c>
    </row>
    <row r="17" spans="1:31" s="182" customFormat="1" ht="27" customHeight="1">
      <c r="A17" s="502">
        <v>3</v>
      </c>
      <c r="B17" s="176" t="s">
        <v>91</v>
      </c>
      <c r="C17" s="177">
        <f>C18</f>
        <v>27375.85</v>
      </c>
      <c r="D17" s="177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9"/>
      <c r="X17" s="179"/>
      <c r="Y17" s="179"/>
      <c r="Z17" s="179"/>
      <c r="AA17" s="179"/>
      <c r="AB17" s="179"/>
      <c r="AC17" s="179"/>
      <c r="AD17" s="179"/>
      <c r="AE17" s="179"/>
    </row>
    <row r="18" spans="1:31" s="182" customFormat="1" ht="30" customHeight="1">
      <c r="A18" s="502"/>
      <c r="B18" s="181" t="s">
        <v>481</v>
      </c>
      <c r="C18" s="178">
        <f>SUM(E18:AE18)</f>
        <v>27375.85</v>
      </c>
      <c r="D18" s="178"/>
      <c r="E18" s="178"/>
      <c r="F18" s="178"/>
      <c r="G18" s="178"/>
      <c r="H18" s="178">
        <v>200</v>
      </c>
      <c r="I18" s="178"/>
      <c r="J18" s="178"/>
      <c r="K18" s="178"/>
      <c r="L18" s="178"/>
      <c r="M18" s="178"/>
      <c r="N18" s="178"/>
      <c r="O18" s="178">
        <v>3500</v>
      </c>
      <c r="P18" s="178"/>
      <c r="Q18" s="183">
        <v>2100</v>
      </c>
      <c r="R18" s="178"/>
      <c r="S18" s="178"/>
      <c r="T18" s="178"/>
      <c r="U18" s="178"/>
      <c r="V18" s="178">
        <v>21575.85</v>
      </c>
      <c r="W18" s="179"/>
      <c r="X18" s="179"/>
      <c r="Y18" s="179"/>
      <c r="Z18" s="179"/>
      <c r="AA18" s="179"/>
      <c r="AB18" s="179"/>
      <c r="AC18" s="179"/>
      <c r="AD18" s="179"/>
      <c r="AE18" s="179"/>
    </row>
    <row r="19" spans="1:31" s="182" customFormat="1" ht="27" customHeight="1">
      <c r="A19" s="502">
        <v>4</v>
      </c>
      <c r="B19" s="176" t="s">
        <v>92</v>
      </c>
      <c r="C19" s="177">
        <f>C21+C20</f>
        <v>18339.16</v>
      </c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9"/>
      <c r="X19" s="179"/>
      <c r="Y19" s="179"/>
      <c r="Z19" s="179"/>
      <c r="AA19" s="179"/>
      <c r="AB19" s="179"/>
      <c r="AC19" s="179"/>
      <c r="AD19" s="179"/>
      <c r="AE19" s="179"/>
    </row>
    <row r="20" spans="1:31" s="182" customFormat="1" ht="17.25" customHeight="1">
      <c r="A20" s="502"/>
      <c r="B20" s="181" t="s">
        <v>482</v>
      </c>
      <c r="C20" s="178">
        <f>SUM(D20:AE20)</f>
        <v>1500</v>
      </c>
      <c r="D20" s="177"/>
      <c r="E20" s="178"/>
      <c r="F20" s="178"/>
      <c r="G20" s="178"/>
      <c r="H20" s="178">
        <v>200</v>
      </c>
      <c r="I20" s="178">
        <v>1300</v>
      </c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9"/>
      <c r="X20" s="179"/>
      <c r="Y20" s="179"/>
      <c r="Z20" s="179"/>
      <c r="AA20" s="179"/>
      <c r="AB20" s="179"/>
      <c r="AC20" s="179"/>
      <c r="AD20" s="179"/>
      <c r="AE20" s="179"/>
    </row>
    <row r="21" spans="1:31" s="182" customFormat="1" ht="24.75" customHeight="1">
      <c r="A21" s="502"/>
      <c r="B21" s="181" t="s">
        <v>483</v>
      </c>
      <c r="C21" s="178">
        <f>SUM(D21:AE21)</f>
        <v>16839.16</v>
      </c>
      <c r="D21" s="178">
        <v>6700</v>
      </c>
      <c r="E21" s="178">
        <v>300</v>
      </c>
      <c r="F21" s="178"/>
      <c r="G21" s="178"/>
      <c r="H21" s="178"/>
      <c r="I21" s="178"/>
      <c r="J21" s="178">
        <v>1800</v>
      </c>
      <c r="K21" s="178">
        <v>200</v>
      </c>
      <c r="L21" s="178"/>
      <c r="M21" s="178">
        <v>2000</v>
      </c>
      <c r="N21" s="178"/>
      <c r="O21" s="178"/>
      <c r="P21" s="178"/>
      <c r="Q21" s="178">
        <v>1100</v>
      </c>
      <c r="R21" s="178">
        <v>1500</v>
      </c>
      <c r="S21" s="178">
        <v>239.16</v>
      </c>
      <c r="T21" s="178"/>
      <c r="U21" s="178"/>
      <c r="V21" s="178"/>
      <c r="W21" s="179"/>
      <c r="X21" s="179"/>
      <c r="Y21" s="179"/>
      <c r="Z21" s="179"/>
      <c r="AA21" s="179"/>
      <c r="AB21" s="179"/>
      <c r="AC21" s="179">
        <v>1000</v>
      </c>
      <c r="AD21" s="179">
        <v>2000</v>
      </c>
      <c r="AE21" s="179"/>
    </row>
    <row r="22" spans="1:31" s="182" customFormat="1" ht="27" customHeight="1">
      <c r="A22" s="502">
        <v>5</v>
      </c>
      <c r="B22" s="176" t="s">
        <v>93</v>
      </c>
      <c r="C22" s="177">
        <f>C23+C24</f>
        <v>15481.97</v>
      </c>
      <c r="D22" s="177"/>
      <c r="E22" s="177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9"/>
      <c r="X22" s="179"/>
      <c r="Y22" s="179"/>
      <c r="Z22" s="179"/>
      <c r="AA22" s="179"/>
      <c r="AB22" s="179"/>
      <c r="AC22" s="179"/>
      <c r="AD22" s="179"/>
      <c r="AE22" s="179"/>
    </row>
    <row r="23" spans="1:31" s="182" customFormat="1" ht="15.75" customHeight="1">
      <c r="A23" s="502"/>
      <c r="B23" s="184" t="s">
        <v>130</v>
      </c>
      <c r="C23" s="178">
        <f>SUM(E23:AE23)</f>
        <v>4048</v>
      </c>
      <c r="D23" s="178"/>
      <c r="E23" s="178"/>
      <c r="F23" s="178"/>
      <c r="G23" s="178"/>
      <c r="H23" s="178">
        <v>300</v>
      </c>
      <c r="I23" s="178">
        <v>1248</v>
      </c>
      <c r="J23" s="178">
        <v>1800</v>
      </c>
      <c r="K23" s="178">
        <v>200</v>
      </c>
      <c r="L23" s="178">
        <v>500</v>
      </c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9"/>
      <c r="X23" s="179"/>
      <c r="Y23" s="179"/>
      <c r="Z23" s="179"/>
      <c r="AA23" s="179"/>
      <c r="AB23" s="179"/>
      <c r="AC23" s="179"/>
      <c r="AD23" s="179"/>
      <c r="AE23" s="179"/>
    </row>
    <row r="24" spans="1:31" s="182" customFormat="1" ht="39" customHeight="1">
      <c r="A24" s="502"/>
      <c r="B24" s="181" t="s">
        <v>964</v>
      </c>
      <c r="C24" s="178">
        <f>SUM(E24:AE24)</f>
        <v>11433.97</v>
      </c>
      <c r="D24" s="178"/>
      <c r="E24" s="178"/>
      <c r="F24" s="178">
        <v>10783.97</v>
      </c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>
        <v>650</v>
      </c>
      <c r="R24" s="178"/>
      <c r="S24" s="178"/>
      <c r="T24" s="178"/>
      <c r="U24" s="178"/>
      <c r="V24" s="178"/>
      <c r="W24" s="179"/>
      <c r="X24" s="179"/>
      <c r="Y24" s="179"/>
      <c r="Z24" s="179"/>
      <c r="AA24" s="179"/>
      <c r="AB24" s="179"/>
      <c r="AC24" s="179"/>
      <c r="AD24" s="179"/>
      <c r="AE24" s="179"/>
    </row>
    <row r="25" spans="1:31" s="182" customFormat="1" ht="27" customHeight="1">
      <c r="A25" s="502">
        <v>6</v>
      </c>
      <c r="B25" s="176" t="s">
        <v>94</v>
      </c>
      <c r="C25" s="177">
        <f>C26+C27</f>
        <v>14352.39</v>
      </c>
      <c r="D25" s="177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9"/>
      <c r="X25" s="179"/>
      <c r="Y25" s="179"/>
      <c r="Z25" s="179"/>
      <c r="AA25" s="179"/>
      <c r="AB25" s="179"/>
      <c r="AC25" s="179"/>
      <c r="AD25" s="179"/>
      <c r="AE25" s="179"/>
    </row>
    <row r="26" spans="1:31" s="182" customFormat="1" ht="19.5" customHeight="1">
      <c r="A26" s="502"/>
      <c r="B26" s="181" t="s">
        <v>130</v>
      </c>
      <c r="C26" s="178">
        <f>SUM(E26:AE26)</f>
        <v>1400</v>
      </c>
      <c r="D26" s="178"/>
      <c r="E26" s="178"/>
      <c r="F26" s="178"/>
      <c r="G26" s="178"/>
      <c r="H26" s="178">
        <v>700</v>
      </c>
      <c r="I26" s="178">
        <v>700</v>
      </c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9"/>
      <c r="X26" s="179"/>
      <c r="Y26" s="179"/>
      <c r="Z26" s="179"/>
      <c r="AA26" s="179"/>
      <c r="AB26" s="185"/>
      <c r="AC26" s="179"/>
      <c r="AD26" s="179"/>
      <c r="AE26" s="179"/>
    </row>
    <row r="27" spans="1:31" s="182" customFormat="1" ht="30.75" customHeight="1">
      <c r="A27" s="502"/>
      <c r="B27" s="181" t="s">
        <v>131</v>
      </c>
      <c r="C27" s="178">
        <f>SUM(E27:AE27)</f>
        <v>12952.39</v>
      </c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>
        <v>600</v>
      </c>
      <c r="R27" s="178"/>
      <c r="S27" s="178"/>
      <c r="T27" s="178"/>
      <c r="U27" s="178"/>
      <c r="V27" s="178"/>
      <c r="W27" s="179"/>
      <c r="X27" s="179"/>
      <c r="Y27" s="179"/>
      <c r="Z27" s="179">
        <v>12352.39</v>
      </c>
      <c r="AA27" s="179"/>
      <c r="AB27" s="185"/>
      <c r="AC27" s="179"/>
      <c r="AD27" s="179"/>
      <c r="AE27" s="179"/>
    </row>
    <row r="28" spans="1:31" s="180" customFormat="1" ht="27" customHeight="1">
      <c r="A28" s="502">
        <v>7</v>
      </c>
      <c r="B28" s="176" t="s">
        <v>95</v>
      </c>
      <c r="C28" s="177">
        <f>C29+C30</f>
        <v>14950.4</v>
      </c>
      <c r="D28" s="177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9"/>
      <c r="X28" s="179"/>
      <c r="Y28" s="179"/>
      <c r="Z28" s="179"/>
      <c r="AA28" s="179"/>
      <c r="AB28" s="179"/>
      <c r="AC28" s="179"/>
      <c r="AD28" s="179"/>
      <c r="AE28" s="179"/>
    </row>
    <row r="29" spans="1:31" s="180" customFormat="1" ht="15" customHeight="1">
      <c r="A29" s="502"/>
      <c r="B29" s="181" t="s">
        <v>130</v>
      </c>
      <c r="C29" s="178">
        <f>SUM(E29:AE29)</f>
        <v>2090</v>
      </c>
      <c r="D29" s="177"/>
      <c r="E29" s="178"/>
      <c r="F29" s="178"/>
      <c r="G29" s="178">
        <v>100</v>
      </c>
      <c r="H29" s="178">
        <v>500</v>
      </c>
      <c r="I29" s="178">
        <v>890</v>
      </c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9"/>
      <c r="X29" s="179"/>
      <c r="Y29" s="179"/>
      <c r="Z29" s="179">
        <v>600</v>
      </c>
      <c r="AA29" s="179"/>
      <c r="AB29" s="179"/>
      <c r="AC29" s="179"/>
      <c r="AD29" s="179"/>
      <c r="AE29" s="179"/>
    </row>
    <row r="30" spans="1:31" s="180" customFormat="1" ht="23.25" customHeight="1">
      <c r="A30" s="502"/>
      <c r="B30" s="181" t="s">
        <v>484</v>
      </c>
      <c r="C30" s="178">
        <f>SUM(E30:AE30)</f>
        <v>12860.4</v>
      </c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>
        <v>1300</v>
      </c>
      <c r="R30" s="178">
        <v>6560.4</v>
      </c>
      <c r="S30" s="178"/>
      <c r="T30" s="178">
        <v>5000</v>
      </c>
      <c r="U30" s="178"/>
      <c r="V30" s="178"/>
      <c r="W30" s="179"/>
      <c r="X30" s="179"/>
      <c r="Y30" s="179"/>
      <c r="Z30" s="179"/>
      <c r="AA30" s="179"/>
      <c r="AB30" s="179"/>
      <c r="AC30" s="179"/>
      <c r="AD30" s="179"/>
      <c r="AE30" s="179"/>
    </row>
    <row r="31" spans="1:31" s="182" customFormat="1" ht="27" customHeight="1">
      <c r="A31" s="502">
        <v>8</v>
      </c>
      <c r="B31" s="176" t="s">
        <v>96</v>
      </c>
      <c r="C31" s="177">
        <f>C32</f>
        <v>18671.39</v>
      </c>
      <c r="D31" s="177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9"/>
      <c r="X31" s="179"/>
      <c r="Y31" s="179"/>
      <c r="Z31" s="179"/>
      <c r="AA31" s="179"/>
      <c r="AB31" s="179"/>
      <c r="AC31" s="179"/>
      <c r="AD31" s="186"/>
      <c r="AE31" s="186"/>
    </row>
    <row r="32" spans="1:31" s="182" customFormat="1" ht="42" customHeight="1">
      <c r="A32" s="502"/>
      <c r="B32" s="181" t="s">
        <v>485</v>
      </c>
      <c r="C32" s="178">
        <f>SUM(D32:AE32)</f>
        <v>18671.39</v>
      </c>
      <c r="D32" s="178">
        <v>500</v>
      </c>
      <c r="E32" s="178"/>
      <c r="F32" s="178"/>
      <c r="G32" s="178"/>
      <c r="H32" s="178"/>
      <c r="I32" s="178"/>
      <c r="J32" s="178">
        <v>1000</v>
      </c>
      <c r="K32" s="178"/>
      <c r="L32" s="178"/>
      <c r="M32" s="178"/>
      <c r="N32" s="178"/>
      <c r="O32" s="178"/>
      <c r="P32" s="178"/>
      <c r="Q32" s="178"/>
      <c r="R32" s="178"/>
      <c r="S32" s="178">
        <v>500</v>
      </c>
      <c r="T32" s="178">
        <v>171.39</v>
      </c>
      <c r="U32" s="178"/>
      <c r="V32" s="178"/>
      <c r="W32" s="179"/>
      <c r="X32" s="179"/>
      <c r="Y32" s="179"/>
      <c r="Z32" s="179">
        <v>300</v>
      </c>
      <c r="AA32" s="179"/>
      <c r="AB32" s="179">
        <v>1500</v>
      </c>
      <c r="AC32" s="179"/>
      <c r="AD32" s="186"/>
      <c r="AE32" s="186">
        <v>14700</v>
      </c>
    </row>
    <row r="33" spans="1:31" s="182" customFormat="1" ht="27" customHeight="1">
      <c r="A33" s="503">
        <v>9</v>
      </c>
      <c r="B33" s="176" t="s">
        <v>97</v>
      </c>
      <c r="C33" s="177">
        <f>C34</f>
        <v>12824.12</v>
      </c>
      <c r="D33" s="177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9"/>
      <c r="X33" s="179"/>
      <c r="Y33" s="179"/>
      <c r="Z33" s="179"/>
      <c r="AA33" s="179"/>
      <c r="AB33" s="179"/>
      <c r="AC33" s="179"/>
      <c r="AD33" s="186"/>
      <c r="AE33" s="186"/>
    </row>
    <row r="34" spans="1:31" s="182" customFormat="1" ht="40.5" customHeight="1">
      <c r="A34" s="504"/>
      <c r="B34" s="184" t="s">
        <v>486</v>
      </c>
      <c r="C34" s="178">
        <f>SUM(E34:AE34)</f>
        <v>12824.12</v>
      </c>
      <c r="D34" s="178"/>
      <c r="E34" s="178"/>
      <c r="F34" s="178">
        <v>10074.120000000001</v>
      </c>
      <c r="G34" s="178"/>
      <c r="H34" s="178">
        <v>400</v>
      </c>
      <c r="I34" s="178">
        <v>1100</v>
      </c>
      <c r="J34" s="178"/>
      <c r="K34" s="178"/>
      <c r="L34" s="178"/>
      <c r="M34" s="178"/>
      <c r="N34" s="178"/>
      <c r="O34" s="178"/>
      <c r="P34" s="178"/>
      <c r="Q34" s="178">
        <v>550</v>
      </c>
      <c r="R34" s="178"/>
      <c r="S34" s="178"/>
      <c r="T34" s="178"/>
      <c r="U34" s="178"/>
      <c r="V34" s="178"/>
      <c r="W34" s="179">
        <v>500</v>
      </c>
      <c r="X34" s="179">
        <v>200</v>
      </c>
      <c r="Y34" s="179"/>
      <c r="Z34" s="179"/>
      <c r="AA34" s="179"/>
      <c r="AB34" s="179"/>
      <c r="AC34" s="179"/>
      <c r="AD34" s="186"/>
      <c r="AE34" s="186"/>
    </row>
    <row r="35" spans="1:31" s="182" customFormat="1" ht="27" customHeight="1">
      <c r="A35" s="505">
        <v>10</v>
      </c>
      <c r="B35" s="187" t="s">
        <v>98</v>
      </c>
      <c r="C35" s="177">
        <f>C36+C37</f>
        <v>16445.43</v>
      </c>
      <c r="D35" s="177"/>
      <c r="E35" s="17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9"/>
      <c r="X35" s="189"/>
      <c r="Y35" s="189"/>
      <c r="Z35" s="189"/>
      <c r="AA35" s="189"/>
      <c r="AB35" s="189"/>
      <c r="AC35" s="189"/>
      <c r="AD35" s="190"/>
      <c r="AE35" s="191"/>
    </row>
    <row r="36" spans="1:31" s="180" customFormat="1" ht="15" customHeight="1">
      <c r="A36" s="506"/>
      <c r="B36" s="192" t="s">
        <v>129</v>
      </c>
      <c r="C36" s="178">
        <f>SUM(E36:AE36)</f>
        <v>4000</v>
      </c>
      <c r="D36" s="178"/>
      <c r="E36" s="178"/>
      <c r="F36" s="188"/>
      <c r="G36" s="188">
        <v>100</v>
      </c>
      <c r="H36" s="188">
        <v>400</v>
      </c>
      <c r="I36" s="188">
        <v>800</v>
      </c>
      <c r="J36" s="188"/>
      <c r="K36" s="188"/>
      <c r="L36" s="188"/>
      <c r="M36" s="188"/>
      <c r="N36" s="188"/>
      <c r="O36" s="188"/>
      <c r="P36" s="183"/>
      <c r="Q36" s="183"/>
      <c r="R36" s="188"/>
      <c r="S36" s="188"/>
      <c r="T36" s="188"/>
      <c r="U36" s="188"/>
      <c r="V36" s="188"/>
      <c r="W36" s="189"/>
      <c r="X36" s="189"/>
      <c r="Y36" s="189"/>
      <c r="Z36" s="189">
        <v>800</v>
      </c>
      <c r="AA36" s="189">
        <v>1900</v>
      </c>
      <c r="AB36" s="193"/>
      <c r="AC36" s="189"/>
      <c r="AD36" s="190"/>
      <c r="AE36" s="191"/>
    </row>
    <row r="37" spans="1:31" s="180" customFormat="1" ht="24">
      <c r="A37" s="506"/>
      <c r="B37" s="194" t="s">
        <v>487</v>
      </c>
      <c r="C37" s="178">
        <f>SUM(E37:AE37)</f>
        <v>12445.43</v>
      </c>
      <c r="D37" s="178"/>
      <c r="E37" s="17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3"/>
      <c r="Q37" s="188">
        <v>1000</v>
      </c>
      <c r="R37" s="188"/>
      <c r="S37" s="188"/>
      <c r="T37" s="188"/>
      <c r="U37" s="188"/>
      <c r="V37" s="188"/>
      <c r="W37" s="189"/>
      <c r="X37" s="189"/>
      <c r="Y37" s="189"/>
      <c r="Z37" s="189">
        <v>11445.43</v>
      </c>
      <c r="AA37" s="189"/>
      <c r="AB37" s="185"/>
      <c r="AC37" s="189"/>
      <c r="AD37" s="190"/>
      <c r="AE37" s="191"/>
    </row>
    <row r="38" spans="1:31" s="180" customFormat="1" ht="27" customHeight="1">
      <c r="A38" s="502">
        <v>11</v>
      </c>
      <c r="B38" s="176" t="s">
        <v>99</v>
      </c>
      <c r="C38" s="177">
        <f>C39</f>
        <v>33223.1</v>
      </c>
      <c r="D38" s="177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9"/>
      <c r="X38" s="179"/>
      <c r="Y38" s="179"/>
      <c r="Z38" s="179"/>
      <c r="AA38" s="179"/>
      <c r="AB38" s="179"/>
      <c r="AC38" s="179"/>
      <c r="AD38" s="186"/>
      <c r="AE38" s="186"/>
    </row>
    <row r="39" spans="1:31" s="182" customFormat="1" ht="39" customHeight="1">
      <c r="A39" s="502"/>
      <c r="B39" s="27" t="s">
        <v>965</v>
      </c>
      <c r="C39" s="178">
        <f>SUM(D39:AE39)</f>
        <v>33223.1</v>
      </c>
      <c r="D39" s="178"/>
      <c r="E39" s="178"/>
      <c r="F39" s="178"/>
      <c r="G39" s="178"/>
      <c r="H39" s="178">
        <v>1500</v>
      </c>
      <c r="I39" s="178">
        <v>1800</v>
      </c>
      <c r="J39" s="178"/>
      <c r="K39" s="178"/>
      <c r="L39" s="178"/>
      <c r="M39" s="178"/>
      <c r="N39" s="178"/>
      <c r="O39" s="178"/>
      <c r="P39" s="178"/>
      <c r="Q39" s="178">
        <v>1300</v>
      </c>
      <c r="R39" s="178">
        <v>700</v>
      </c>
      <c r="S39" s="178"/>
      <c r="T39" s="178"/>
      <c r="U39" s="178"/>
      <c r="V39" s="178"/>
      <c r="W39" s="179">
        <v>3000</v>
      </c>
      <c r="X39" s="179"/>
      <c r="Y39" s="179">
        <v>5000</v>
      </c>
      <c r="Z39" s="179">
        <v>10323.1</v>
      </c>
      <c r="AA39" s="179"/>
      <c r="AB39" s="179"/>
      <c r="AC39" s="179">
        <v>1500</v>
      </c>
      <c r="AD39" s="186">
        <v>500</v>
      </c>
      <c r="AE39" s="186">
        <v>7600</v>
      </c>
    </row>
    <row r="40" spans="1:31" ht="18.75" customHeight="1">
      <c r="A40" s="479" t="s">
        <v>85</v>
      </c>
      <c r="B40" s="480" t="s">
        <v>86</v>
      </c>
      <c r="C40" s="481" t="s">
        <v>87</v>
      </c>
      <c r="D40" s="482" t="s">
        <v>88</v>
      </c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</row>
    <row r="41" spans="1:31" ht="21" customHeight="1">
      <c r="A41" s="479"/>
      <c r="B41" s="480"/>
      <c r="C41" s="481"/>
      <c r="D41" s="484">
        <v>600</v>
      </c>
      <c r="E41" s="485"/>
      <c r="F41" s="486"/>
      <c r="G41" s="487">
        <v>750</v>
      </c>
      <c r="H41" s="488"/>
      <c r="I41" s="488"/>
      <c r="J41" s="488"/>
      <c r="K41" s="488"/>
      <c r="L41" s="488"/>
      <c r="M41" s="489">
        <v>754</v>
      </c>
      <c r="N41" s="490"/>
      <c r="O41" s="491"/>
      <c r="P41" s="492"/>
      <c r="Q41" s="487">
        <v>900</v>
      </c>
      <c r="R41" s="484"/>
      <c r="S41" s="484"/>
      <c r="T41" s="484"/>
      <c r="U41" s="488"/>
      <c r="V41" s="488"/>
      <c r="W41" s="493"/>
      <c r="X41" s="493"/>
      <c r="Y41" s="494"/>
      <c r="Z41" s="495">
        <v>921</v>
      </c>
      <c r="AA41" s="496"/>
      <c r="AB41" s="497"/>
      <c r="AC41" s="498">
        <v>926</v>
      </c>
      <c r="AD41" s="498"/>
      <c r="AE41" s="498"/>
    </row>
    <row r="42" spans="1:31" ht="17.25" customHeight="1">
      <c r="A42" s="479"/>
      <c r="B42" s="480"/>
      <c r="C42" s="481"/>
      <c r="D42" s="499">
        <v>60016</v>
      </c>
      <c r="E42" s="488"/>
      <c r="F42" s="500"/>
      <c r="G42" s="487">
        <v>75075</v>
      </c>
      <c r="H42" s="488"/>
      <c r="I42" s="500"/>
      <c r="J42" s="489">
        <v>75095</v>
      </c>
      <c r="K42" s="490"/>
      <c r="L42" s="491"/>
      <c r="M42" s="489">
        <v>75412</v>
      </c>
      <c r="N42" s="490"/>
      <c r="O42" s="491"/>
      <c r="P42" s="492"/>
      <c r="Q42" s="501">
        <v>90003</v>
      </c>
      <c r="R42" s="501"/>
      <c r="S42" s="487">
        <v>90004</v>
      </c>
      <c r="T42" s="500"/>
      <c r="U42" s="485">
        <v>90015</v>
      </c>
      <c r="V42" s="486"/>
      <c r="W42" s="507">
        <v>90095</v>
      </c>
      <c r="X42" s="508"/>
      <c r="Y42" s="509"/>
      <c r="Z42" s="495">
        <v>92109</v>
      </c>
      <c r="AA42" s="510"/>
      <c r="AB42" s="166">
        <v>92195</v>
      </c>
      <c r="AC42" s="498">
        <v>92695</v>
      </c>
      <c r="AD42" s="498"/>
      <c r="AE42" s="498"/>
    </row>
    <row r="43" spans="1:31">
      <c r="A43" s="479"/>
      <c r="B43" s="480"/>
      <c r="C43" s="481"/>
      <c r="D43" s="167">
        <v>4210</v>
      </c>
      <c r="E43" s="167">
        <v>4270</v>
      </c>
      <c r="F43" s="168">
        <v>6050</v>
      </c>
      <c r="G43" s="168">
        <v>4190</v>
      </c>
      <c r="H43" s="168">
        <v>4210</v>
      </c>
      <c r="I43" s="168">
        <v>4300</v>
      </c>
      <c r="J43" s="168">
        <v>4210</v>
      </c>
      <c r="K43" s="168">
        <v>4300</v>
      </c>
      <c r="L43" s="168">
        <v>4260</v>
      </c>
      <c r="M43" s="168">
        <v>4210</v>
      </c>
      <c r="N43" s="168">
        <v>4270</v>
      </c>
      <c r="O43" s="169">
        <v>4300</v>
      </c>
      <c r="P43" s="169">
        <v>6060</v>
      </c>
      <c r="Q43" s="169">
        <v>4210</v>
      </c>
      <c r="R43" s="169">
        <v>4300</v>
      </c>
      <c r="S43" s="169">
        <v>4210</v>
      </c>
      <c r="T43" s="170">
        <v>4300</v>
      </c>
      <c r="U43" s="169">
        <v>4300</v>
      </c>
      <c r="V43" s="169">
        <v>6050</v>
      </c>
      <c r="W43" s="171">
        <v>4210</v>
      </c>
      <c r="X43" s="171">
        <v>4300</v>
      </c>
      <c r="Y43" s="171">
        <v>6050</v>
      </c>
      <c r="Z43" s="172">
        <v>4210</v>
      </c>
      <c r="AA43" s="172">
        <v>4300</v>
      </c>
      <c r="AB43" s="171">
        <v>4300</v>
      </c>
      <c r="AC43" s="171">
        <v>4210</v>
      </c>
      <c r="AD43" s="171">
        <v>4300</v>
      </c>
      <c r="AE43" s="171">
        <v>6050</v>
      </c>
    </row>
    <row r="44" spans="1:31" s="175" customFormat="1" ht="11.25">
      <c r="A44" s="173">
        <v>1</v>
      </c>
      <c r="B44" s="173">
        <v>2</v>
      </c>
      <c r="C44" s="174">
        <v>3</v>
      </c>
      <c r="D44" s="173">
        <v>4</v>
      </c>
      <c r="E44" s="174">
        <v>5</v>
      </c>
      <c r="F44" s="173">
        <v>6</v>
      </c>
      <c r="G44" s="174">
        <v>7</v>
      </c>
      <c r="H44" s="173">
        <v>8</v>
      </c>
      <c r="I44" s="174">
        <v>9</v>
      </c>
      <c r="J44" s="173">
        <v>10</v>
      </c>
      <c r="K44" s="174">
        <v>11</v>
      </c>
      <c r="L44" s="173">
        <v>12</v>
      </c>
      <c r="M44" s="174">
        <v>13</v>
      </c>
      <c r="N44" s="173">
        <v>14</v>
      </c>
      <c r="O44" s="174">
        <v>15</v>
      </c>
      <c r="P44" s="173">
        <v>16</v>
      </c>
      <c r="Q44" s="174">
        <v>17</v>
      </c>
      <c r="R44" s="173">
        <v>18</v>
      </c>
      <c r="S44" s="174">
        <v>19</v>
      </c>
      <c r="T44" s="173">
        <v>20</v>
      </c>
      <c r="U44" s="174">
        <v>21</v>
      </c>
      <c r="V44" s="173">
        <v>22</v>
      </c>
      <c r="W44" s="195">
        <v>23</v>
      </c>
      <c r="X44" s="196">
        <v>24</v>
      </c>
      <c r="Y44" s="195">
        <v>25</v>
      </c>
      <c r="Z44" s="196">
        <v>26</v>
      </c>
      <c r="AA44" s="195">
        <v>27</v>
      </c>
      <c r="AB44" s="196">
        <v>28</v>
      </c>
      <c r="AC44" s="195">
        <v>29</v>
      </c>
      <c r="AD44" s="196">
        <v>30</v>
      </c>
      <c r="AE44" s="195">
        <v>31</v>
      </c>
    </row>
    <row r="45" spans="1:31" s="182" customFormat="1" ht="27" customHeight="1">
      <c r="A45" s="502">
        <v>12</v>
      </c>
      <c r="B45" s="176" t="s">
        <v>100</v>
      </c>
      <c r="C45" s="177">
        <f>C46</f>
        <v>17209.57</v>
      </c>
      <c r="D45" s="177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9"/>
      <c r="X45" s="179"/>
      <c r="Y45" s="179"/>
      <c r="Z45" s="179"/>
      <c r="AA45" s="179"/>
      <c r="AB45" s="179"/>
      <c r="AC45" s="179"/>
      <c r="AD45" s="186"/>
      <c r="AE45" s="186"/>
    </row>
    <row r="46" spans="1:31" s="182" customFormat="1" ht="27" customHeight="1">
      <c r="A46" s="502"/>
      <c r="B46" s="197" t="s">
        <v>488</v>
      </c>
      <c r="C46" s="178">
        <f>SUM(D46:AE46)</f>
        <v>17209.57</v>
      </c>
      <c r="D46" s="178"/>
      <c r="E46" s="178"/>
      <c r="F46" s="178"/>
      <c r="G46" s="178">
        <v>300</v>
      </c>
      <c r="H46" s="178">
        <v>2000</v>
      </c>
      <c r="I46" s="178">
        <v>700</v>
      </c>
      <c r="J46" s="178"/>
      <c r="K46" s="178"/>
      <c r="L46" s="178"/>
      <c r="M46" s="178">
        <v>6000</v>
      </c>
      <c r="N46" s="178">
        <v>4209.57</v>
      </c>
      <c r="O46" s="178"/>
      <c r="P46" s="178"/>
      <c r="Q46" s="178">
        <v>1500</v>
      </c>
      <c r="R46" s="178"/>
      <c r="S46" s="178"/>
      <c r="T46" s="178">
        <v>1000</v>
      </c>
      <c r="U46" s="178">
        <v>1500</v>
      </c>
      <c r="V46" s="178"/>
      <c r="W46" s="179"/>
      <c r="X46" s="179"/>
      <c r="Y46" s="179"/>
      <c r="Z46" s="179"/>
      <c r="AA46" s="179"/>
      <c r="AB46" s="185"/>
      <c r="AC46" s="179"/>
      <c r="AD46" s="186"/>
      <c r="AE46" s="186"/>
    </row>
    <row r="47" spans="1:31" s="182" customFormat="1" ht="27" customHeight="1">
      <c r="A47" s="503">
        <v>13</v>
      </c>
      <c r="B47" s="198" t="s">
        <v>489</v>
      </c>
      <c r="C47" s="336">
        <f>C48</f>
        <v>10564.95</v>
      </c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9"/>
      <c r="X47" s="179"/>
      <c r="Y47" s="179"/>
      <c r="Z47" s="179"/>
      <c r="AA47" s="179"/>
      <c r="AB47" s="185"/>
      <c r="AC47" s="179"/>
      <c r="AD47" s="186"/>
      <c r="AE47" s="186"/>
    </row>
    <row r="48" spans="1:31" s="182" customFormat="1" ht="17.25" customHeight="1">
      <c r="A48" s="511"/>
      <c r="B48" s="197" t="s">
        <v>490</v>
      </c>
      <c r="C48" s="178">
        <f>SUM(D48:AE48)</f>
        <v>10564.95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9"/>
      <c r="X48" s="179"/>
      <c r="Y48" s="335">
        <v>10564.95</v>
      </c>
      <c r="Z48" s="179"/>
      <c r="AA48" s="179"/>
      <c r="AB48" s="185"/>
      <c r="AC48" s="179"/>
      <c r="AD48" s="186"/>
      <c r="AE48" s="186"/>
    </row>
    <row r="49" spans="1:31" s="182" customFormat="1" ht="27" customHeight="1">
      <c r="A49" s="503">
        <v>14</v>
      </c>
      <c r="B49" s="198" t="s">
        <v>491</v>
      </c>
      <c r="C49" s="177">
        <f>C50+C51</f>
        <v>9667.92</v>
      </c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9"/>
      <c r="X49" s="179"/>
      <c r="Y49" s="179"/>
      <c r="Z49" s="179"/>
      <c r="AA49" s="179"/>
      <c r="AB49" s="185"/>
      <c r="AC49" s="179"/>
      <c r="AD49" s="186"/>
      <c r="AE49" s="186"/>
    </row>
    <row r="50" spans="1:31" s="182" customFormat="1" ht="15" customHeight="1">
      <c r="A50" s="504"/>
      <c r="B50" s="197" t="s">
        <v>492</v>
      </c>
      <c r="C50" s="178">
        <f t="shared" ref="C50:C51" si="0">SUM(D50:AE50)</f>
        <v>960</v>
      </c>
      <c r="D50" s="178"/>
      <c r="E50" s="178"/>
      <c r="F50" s="178"/>
      <c r="G50" s="178"/>
      <c r="H50" s="178"/>
      <c r="I50" s="178">
        <v>960</v>
      </c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9"/>
      <c r="X50" s="179"/>
      <c r="Y50" s="179"/>
      <c r="Z50" s="179"/>
      <c r="AA50" s="179"/>
      <c r="AB50" s="185"/>
      <c r="AC50" s="179"/>
      <c r="AD50" s="186"/>
      <c r="AE50" s="186"/>
    </row>
    <row r="51" spans="1:31" s="182" customFormat="1" ht="17.25" customHeight="1">
      <c r="A51" s="511"/>
      <c r="B51" s="197" t="s">
        <v>493</v>
      </c>
      <c r="C51" s="178">
        <f t="shared" si="0"/>
        <v>8707.92</v>
      </c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>
        <v>400</v>
      </c>
      <c r="R51" s="178"/>
      <c r="S51" s="178"/>
      <c r="T51" s="178"/>
      <c r="U51" s="178"/>
      <c r="V51" s="178"/>
      <c r="W51" s="179"/>
      <c r="X51" s="179"/>
      <c r="Y51" s="179"/>
      <c r="Z51" s="179"/>
      <c r="AA51" s="179"/>
      <c r="AB51" s="185"/>
      <c r="AC51" s="179"/>
      <c r="AD51" s="186"/>
      <c r="AE51" s="179">
        <v>8307.92</v>
      </c>
    </row>
    <row r="52" spans="1:31" s="202" customFormat="1" ht="30.75" customHeight="1">
      <c r="A52" s="199"/>
      <c r="B52" s="200"/>
      <c r="C52" s="177">
        <f>C13+C15+C17+C19+C22+C25+C28+C31+C33+C35+C38+C45+C47+C49</f>
        <v>251598.60000000003</v>
      </c>
      <c r="D52" s="177">
        <f t="shared" ref="D52:AE52" si="1">SUM(D13:D30)+D32+D34+D36+D37+D39+D46+D48+D50+D51</f>
        <v>7200</v>
      </c>
      <c r="E52" s="177">
        <f t="shared" si="1"/>
        <v>9269.25</v>
      </c>
      <c r="F52" s="177">
        <f t="shared" si="1"/>
        <v>20858.09</v>
      </c>
      <c r="G52" s="177">
        <f t="shared" si="1"/>
        <v>700</v>
      </c>
      <c r="H52" s="177">
        <f t="shared" si="1"/>
        <v>7000</v>
      </c>
      <c r="I52" s="177">
        <f t="shared" si="1"/>
        <v>9498</v>
      </c>
      <c r="J52" s="177">
        <f t="shared" si="1"/>
        <v>4600</v>
      </c>
      <c r="K52" s="177">
        <f t="shared" si="1"/>
        <v>400</v>
      </c>
      <c r="L52" s="177">
        <f t="shared" si="1"/>
        <v>500</v>
      </c>
      <c r="M52" s="177">
        <f t="shared" si="1"/>
        <v>9723.1</v>
      </c>
      <c r="N52" s="177">
        <f t="shared" si="1"/>
        <v>4209.57</v>
      </c>
      <c r="O52" s="177">
        <f t="shared" si="1"/>
        <v>3500</v>
      </c>
      <c r="P52" s="177">
        <f t="shared" si="1"/>
        <v>10000</v>
      </c>
      <c r="Q52" s="177">
        <f t="shared" si="1"/>
        <v>10800</v>
      </c>
      <c r="R52" s="177">
        <f t="shared" si="1"/>
        <v>8760.4</v>
      </c>
      <c r="S52" s="177">
        <f t="shared" si="1"/>
        <v>5739.16</v>
      </c>
      <c r="T52" s="177">
        <f t="shared" si="1"/>
        <v>11171.39</v>
      </c>
      <c r="U52" s="177">
        <f t="shared" si="1"/>
        <v>1500</v>
      </c>
      <c r="V52" s="177">
        <f t="shared" si="1"/>
        <v>21575.85</v>
      </c>
      <c r="W52" s="201">
        <f t="shared" si="1"/>
        <v>3500</v>
      </c>
      <c r="X52" s="201">
        <f t="shared" si="1"/>
        <v>200</v>
      </c>
      <c r="Y52" s="201">
        <f t="shared" si="1"/>
        <v>15564.95</v>
      </c>
      <c r="Z52" s="201">
        <f t="shared" si="1"/>
        <v>35820.92</v>
      </c>
      <c r="AA52" s="201">
        <f t="shared" si="1"/>
        <v>1900</v>
      </c>
      <c r="AB52" s="201">
        <f t="shared" si="1"/>
        <v>1500</v>
      </c>
      <c r="AC52" s="201">
        <f t="shared" si="1"/>
        <v>2800</v>
      </c>
      <c r="AD52" s="201">
        <f t="shared" si="1"/>
        <v>2700</v>
      </c>
      <c r="AE52" s="201">
        <f t="shared" si="1"/>
        <v>40607.919999999998</v>
      </c>
    </row>
    <row r="53" spans="1:31" s="203" customFormat="1" ht="33.75" customHeight="1">
      <c r="B53" s="204"/>
      <c r="C53" s="205">
        <f>SUM(D52:AE52)</f>
        <v>251598.59999999998</v>
      </c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W53" s="207"/>
      <c r="X53" s="207"/>
      <c r="Y53" s="207"/>
      <c r="Z53" s="207"/>
      <c r="AA53" s="207"/>
      <c r="AB53" s="207"/>
      <c r="AC53" s="207"/>
      <c r="AD53" s="207"/>
      <c r="AE53" s="207"/>
    </row>
    <row r="54" spans="1:31" s="182" customFormat="1">
      <c r="A54" s="203"/>
      <c r="B54" s="204" t="s">
        <v>494</v>
      </c>
      <c r="C54" s="205" t="s">
        <v>133</v>
      </c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3"/>
      <c r="P54" s="203"/>
      <c r="Q54" s="203"/>
      <c r="R54" s="203"/>
      <c r="S54" s="203"/>
      <c r="T54" s="203"/>
      <c r="U54" s="203"/>
      <c r="V54" s="203"/>
      <c r="W54" s="207"/>
      <c r="X54" s="207"/>
      <c r="Y54" s="207"/>
      <c r="Z54" s="207" t="s">
        <v>21</v>
      </c>
      <c r="AA54" s="207"/>
      <c r="AB54" s="207"/>
      <c r="AC54" s="207"/>
      <c r="AD54" s="207"/>
      <c r="AE54" s="207"/>
    </row>
    <row r="55" spans="1:31" s="182" customFormat="1">
      <c r="A55" s="203"/>
      <c r="B55" s="204" t="s">
        <v>495</v>
      </c>
      <c r="C55" s="205"/>
      <c r="D55" s="206"/>
      <c r="E55" s="206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7"/>
      <c r="X55" s="207"/>
      <c r="Y55" s="207"/>
      <c r="Z55" s="207"/>
      <c r="AA55" s="207"/>
      <c r="AB55" s="207"/>
      <c r="AC55" s="207"/>
      <c r="AD55" s="207"/>
      <c r="AE55" s="207"/>
    </row>
    <row r="56" spans="1:31" s="182" customFormat="1">
      <c r="A56" s="203"/>
      <c r="B56" s="204" t="s">
        <v>496</v>
      </c>
      <c r="C56" s="205"/>
      <c r="D56" s="206"/>
      <c r="E56" s="206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7"/>
      <c r="X56" s="207"/>
      <c r="Y56" s="207"/>
      <c r="Z56" s="207" t="s">
        <v>475</v>
      </c>
      <c r="AA56" s="207"/>
      <c r="AB56" s="208"/>
      <c r="AC56" s="207"/>
      <c r="AD56" s="207"/>
      <c r="AE56" s="207"/>
    </row>
    <row r="57" spans="1:31" s="182" customFormat="1">
      <c r="A57" s="180"/>
      <c r="B57" s="180"/>
      <c r="C57" s="209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210"/>
      <c r="X57" s="210"/>
      <c r="Y57" s="210"/>
      <c r="Z57" s="210"/>
      <c r="AA57" s="210"/>
      <c r="AB57" s="208"/>
      <c r="AC57" s="210"/>
      <c r="AD57" s="210"/>
      <c r="AE57" s="210"/>
    </row>
    <row r="58" spans="1:31" s="40" customFormat="1">
      <c r="A58" s="161"/>
      <c r="B58" s="28"/>
      <c r="C58" s="162"/>
      <c r="D58" s="163"/>
      <c r="E58" s="163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164"/>
      <c r="X58" s="164"/>
      <c r="Y58" s="164"/>
      <c r="Z58" s="164"/>
      <c r="AA58" s="164"/>
      <c r="AB58" s="39"/>
      <c r="AC58" s="164"/>
      <c r="AD58" s="164"/>
      <c r="AE58" s="164"/>
    </row>
    <row r="59" spans="1:31">
      <c r="Q59" s="211"/>
      <c r="R59" s="211"/>
      <c r="S59" s="211"/>
      <c r="T59" s="211"/>
      <c r="U59" s="211"/>
      <c r="V59" s="211"/>
      <c r="W59" s="212"/>
      <c r="X59" s="212"/>
      <c r="Y59" s="212"/>
      <c r="Z59" s="212"/>
      <c r="AA59" s="212"/>
      <c r="AB59" s="212"/>
    </row>
    <row r="61" spans="1:31">
      <c r="E61" s="162"/>
    </row>
  </sheetData>
  <mergeCells count="55">
    <mergeCell ref="A49:A51"/>
    <mergeCell ref="U42:V42"/>
    <mergeCell ref="W42:Y42"/>
    <mergeCell ref="Z42:AA42"/>
    <mergeCell ref="AC42:AE42"/>
    <mergeCell ref="A45:A46"/>
    <mergeCell ref="A47:A48"/>
    <mergeCell ref="D42:F42"/>
    <mergeCell ref="G42:I42"/>
    <mergeCell ref="J42:L42"/>
    <mergeCell ref="M42:P42"/>
    <mergeCell ref="Q42:R42"/>
    <mergeCell ref="S42:T42"/>
    <mergeCell ref="A40:A43"/>
    <mergeCell ref="B40:B43"/>
    <mergeCell ref="C40:C43"/>
    <mergeCell ref="D40:AE40"/>
    <mergeCell ref="D41:F41"/>
    <mergeCell ref="G41:L41"/>
    <mergeCell ref="M41:P41"/>
    <mergeCell ref="Q41:Y41"/>
    <mergeCell ref="Z41:AB41"/>
    <mergeCell ref="AC41:AE41"/>
    <mergeCell ref="AC10:AE10"/>
    <mergeCell ref="A13:A14"/>
    <mergeCell ref="A15:A16"/>
    <mergeCell ref="A17:A18"/>
    <mergeCell ref="A19:A21"/>
    <mergeCell ref="S10:T10"/>
    <mergeCell ref="U10:V10"/>
    <mergeCell ref="W10:Y10"/>
    <mergeCell ref="Z10:AA10"/>
    <mergeCell ref="A38:A39"/>
    <mergeCell ref="A22:A24"/>
    <mergeCell ref="A25:A27"/>
    <mergeCell ref="A28:A30"/>
    <mergeCell ref="A31:A32"/>
    <mergeCell ref="A33:A34"/>
    <mergeCell ref="A35:A37"/>
    <mergeCell ref="B6:AD6"/>
    <mergeCell ref="A8:A11"/>
    <mergeCell ref="B8:B11"/>
    <mergeCell ref="C8:C11"/>
    <mergeCell ref="D8:AE8"/>
    <mergeCell ref="D9:F9"/>
    <mergeCell ref="G9:L9"/>
    <mergeCell ref="M9:P9"/>
    <mergeCell ref="Q9:Y9"/>
    <mergeCell ref="Z9:AB9"/>
    <mergeCell ref="AC9:AE9"/>
    <mergeCell ref="D10:F10"/>
    <mergeCell ref="G10:I10"/>
    <mergeCell ref="J10:L10"/>
    <mergeCell ref="M10:P10"/>
    <mergeCell ref="Q10:R10"/>
  </mergeCells>
  <pageMargins left="0.7" right="0.7" top="0.75" bottom="0.75" header="0.3" footer="0.3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1"/>
  <sheetViews>
    <sheetView workbookViewId="0">
      <selection activeCell="D5" sqref="D5"/>
    </sheetView>
  </sheetViews>
  <sheetFormatPr defaultRowHeight="14.25"/>
  <cols>
    <col min="1" max="1" width="5.625" style="29" customWidth="1"/>
    <col min="2" max="2" width="5.125" style="29" customWidth="1"/>
    <col min="3" max="3" width="5.25" style="29" customWidth="1"/>
    <col min="4" max="4" width="49.25" style="29" customWidth="1"/>
    <col min="5" max="5" width="11.625" style="29" customWidth="1"/>
    <col min="6" max="6" width="9" style="29"/>
    <col min="7" max="7" width="43.375" style="29" bestFit="1" customWidth="1"/>
    <col min="8" max="8" width="12.375" style="29" customWidth="1"/>
    <col min="9" max="9" width="9.875" style="29" bestFit="1" customWidth="1"/>
    <col min="10" max="16384" width="9" style="29"/>
  </cols>
  <sheetData>
    <row r="1" spans="1:5" ht="15.75">
      <c r="A1" s="31"/>
      <c r="B1" s="31"/>
      <c r="C1" s="31"/>
      <c r="D1" s="348" t="s">
        <v>990</v>
      </c>
      <c r="E1" s="31"/>
    </row>
    <row r="2" spans="1:5" ht="15.75">
      <c r="A2" s="31"/>
      <c r="B2" s="31"/>
      <c r="C2" s="31"/>
      <c r="D2" s="348" t="s">
        <v>973</v>
      </c>
      <c r="E2" s="31"/>
    </row>
    <row r="3" spans="1:5" ht="15.75">
      <c r="A3" s="31"/>
      <c r="B3" s="31"/>
      <c r="C3" s="31"/>
      <c r="D3" s="348" t="s">
        <v>111</v>
      </c>
      <c r="E3" s="31"/>
    </row>
    <row r="4" spans="1:5" ht="15.75">
      <c r="A4" s="31"/>
      <c r="B4" s="31"/>
      <c r="C4" s="31"/>
      <c r="D4" s="348" t="s">
        <v>974</v>
      </c>
      <c r="E4" s="31"/>
    </row>
    <row r="5" spans="1:5" ht="15.75">
      <c r="A5" s="31"/>
      <c r="B5" s="31"/>
      <c r="C5" s="31"/>
      <c r="D5" s="31"/>
      <c r="E5" s="31"/>
    </row>
    <row r="6" spans="1:5" ht="36" customHeight="1">
      <c r="A6" s="31"/>
      <c r="B6" s="35" t="s">
        <v>912</v>
      </c>
      <c r="C6" s="31"/>
      <c r="D6" s="338"/>
      <c r="E6" s="31"/>
    </row>
    <row r="7" spans="1:5" ht="20.25" customHeight="1">
      <c r="A7" s="31"/>
      <c r="B7" s="35"/>
      <c r="C7" s="31"/>
      <c r="D7" s="338"/>
      <c r="E7" s="31"/>
    </row>
    <row r="8" spans="1:5" s="238" customFormat="1" ht="25.5">
      <c r="A8" s="239" t="s">
        <v>2</v>
      </c>
      <c r="B8" s="239" t="s">
        <v>103</v>
      </c>
      <c r="C8" s="239" t="s">
        <v>71</v>
      </c>
      <c r="D8" s="239" t="s">
        <v>5</v>
      </c>
      <c r="E8" s="239" t="s">
        <v>6</v>
      </c>
    </row>
    <row r="9" spans="1:5" s="395" customFormat="1" ht="17.100000000000001" customHeight="1">
      <c r="A9" s="397" t="s">
        <v>144</v>
      </c>
      <c r="B9" s="397"/>
      <c r="C9" s="397"/>
      <c r="D9" s="398" t="s">
        <v>145</v>
      </c>
      <c r="E9" s="399" t="s">
        <v>993</v>
      </c>
    </row>
    <row r="10" spans="1:5" s="395" customFormat="1" ht="17.100000000000001" customHeight="1">
      <c r="A10" s="390"/>
      <c r="B10" s="391" t="s">
        <v>192</v>
      </c>
      <c r="C10" s="392"/>
      <c r="D10" s="393" t="s">
        <v>193</v>
      </c>
      <c r="E10" s="394" t="s">
        <v>165</v>
      </c>
    </row>
    <row r="11" spans="1:5" s="395" customFormat="1" ht="17.100000000000001" customHeight="1">
      <c r="A11" s="396"/>
      <c r="B11" s="396"/>
      <c r="C11" s="391" t="s">
        <v>194</v>
      </c>
      <c r="D11" s="393" t="s">
        <v>195</v>
      </c>
      <c r="E11" s="394" t="s">
        <v>165</v>
      </c>
    </row>
    <row r="12" spans="1:5" s="395" customFormat="1" ht="17.100000000000001" customHeight="1">
      <c r="A12" s="390"/>
      <c r="B12" s="391" t="s">
        <v>552</v>
      </c>
      <c r="C12" s="392"/>
      <c r="D12" s="393" t="s">
        <v>620</v>
      </c>
      <c r="E12" s="394" t="s">
        <v>994</v>
      </c>
    </row>
    <row r="13" spans="1:5" s="385" customFormat="1" ht="17.100000000000001" customHeight="1">
      <c r="A13" s="386"/>
      <c r="B13" s="386"/>
      <c r="C13" s="387" t="s">
        <v>115</v>
      </c>
      <c r="D13" s="388" t="s">
        <v>146</v>
      </c>
      <c r="E13" s="389" t="s">
        <v>995</v>
      </c>
    </row>
    <row r="14" spans="1:5" s="385" customFormat="1" ht="30.2" customHeight="1">
      <c r="A14" s="386"/>
      <c r="B14" s="386"/>
      <c r="C14" s="387" t="s">
        <v>563</v>
      </c>
      <c r="D14" s="388" t="s">
        <v>621</v>
      </c>
      <c r="E14" s="389" t="s">
        <v>622</v>
      </c>
    </row>
    <row r="15" spans="1:5" s="238" customFormat="1" ht="15">
      <c r="A15" s="240"/>
      <c r="B15" s="241" t="s">
        <v>196</v>
      </c>
      <c r="C15" s="242"/>
      <c r="D15" s="243" t="s">
        <v>197</v>
      </c>
      <c r="E15" s="244" t="s">
        <v>198</v>
      </c>
    </row>
    <row r="16" spans="1:5" s="238" customFormat="1" ht="22.5">
      <c r="A16" s="245"/>
      <c r="B16" s="245"/>
      <c r="C16" s="241" t="s">
        <v>199</v>
      </c>
      <c r="D16" s="243" t="s">
        <v>200</v>
      </c>
      <c r="E16" s="244" t="s">
        <v>198</v>
      </c>
    </row>
    <row r="17" spans="1:5" s="238" customFormat="1" ht="18" customHeight="1">
      <c r="A17" s="253" t="s">
        <v>134</v>
      </c>
      <c r="B17" s="253"/>
      <c r="C17" s="253"/>
      <c r="D17" s="254" t="s">
        <v>135</v>
      </c>
      <c r="E17" s="255" t="s">
        <v>623</v>
      </c>
    </row>
    <row r="18" spans="1:5" s="238" customFormat="1" ht="15">
      <c r="A18" s="240"/>
      <c r="B18" s="241" t="s">
        <v>136</v>
      </c>
      <c r="C18" s="242"/>
      <c r="D18" s="243" t="s">
        <v>137</v>
      </c>
      <c r="E18" s="244" t="s">
        <v>624</v>
      </c>
    </row>
    <row r="19" spans="1:5" s="238" customFormat="1" ht="22.5">
      <c r="A19" s="245"/>
      <c r="B19" s="245"/>
      <c r="C19" s="241" t="s">
        <v>138</v>
      </c>
      <c r="D19" s="243" t="s">
        <v>202</v>
      </c>
      <c r="E19" s="244" t="s">
        <v>624</v>
      </c>
    </row>
    <row r="20" spans="1:5" s="238" customFormat="1" ht="15">
      <c r="A20" s="240"/>
      <c r="B20" s="241" t="s">
        <v>203</v>
      </c>
      <c r="C20" s="242"/>
      <c r="D20" s="243" t="s">
        <v>204</v>
      </c>
      <c r="E20" s="244" t="s">
        <v>205</v>
      </c>
    </row>
    <row r="21" spans="1:5" s="238" customFormat="1" ht="12.75">
      <c r="A21" s="245"/>
      <c r="B21" s="245"/>
      <c r="C21" s="241" t="s">
        <v>194</v>
      </c>
      <c r="D21" s="243" t="s">
        <v>195</v>
      </c>
      <c r="E21" s="244" t="s">
        <v>205</v>
      </c>
    </row>
    <row r="22" spans="1:5" s="238" customFormat="1" ht="15">
      <c r="A22" s="240"/>
      <c r="B22" s="241" t="s">
        <v>157</v>
      </c>
      <c r="C22" s="242"/>
      <c r="D22" s="243" t="s">
        <v>158</v>
      </c>
      <c r="E22" s="244" t="s">
        <v>625</v>
      </c>
    </row>
    <row r="23" spans="1:5" s="238" customFormat="1" ht="12.75">
      <c r="A23" s="245"/>
      <c r="B23" s="245"/>
      <c r="C23" s="241" t="s">
        <v>194</v>
      </c>
      <c r="D23" s="243" t="s">
        <v>195</v>
      </c>
      <c r="E23" s="244" t="s">
        <v>269</v>
      </c>
    </row>
    <row r="24" spans="1:5" s="238" customFormat="1" ht="33.75">
      <c r="A24" s="245"/>
      <c r="B24" s="245"/>
      <c r="C24" s="241" t="s">
        <v>563</v>
      </c>
      <c r="D24" s="243" t="s">
        <v>621</v>
      </c>
      <c r="E24" s="244" t="s">
        <v>626</v>
      </c>
    </row>
    <row r="25" spans="1:5" s="238" customFormat="1" ht="15">
      <c r="A25" s="240"/>
      <c r="B25" s="241" t="s">
        <v>207</v>
      </c>
      <c r="C25" s="242"/>
      <c r="D25" s="243" t="s">
        <v>208</v>
      </c>
      <c r="E25" s="244" t="s">
        <v>627</v>
      </c>
    </row>
    <row r="26" spans="1:5" s="238" customFormat="1" ht="12.75">
      <c r="A26" s="245"/>
      <c r="B26" s="245"/>
      <c r="C26" s="241" t="s">
        <v>32</v>
      </c>
      <c r="D26" s="243" t="s">
        <v>33</v>
      </c>
      <c r="E26" s="244" t="s">
        <v>628</v>
      </c>
    </row>
    <row r="27" spans="1:5" s="238" customFormat="1" ht="12.75">
      <c r="A27" s="245"/>
      <c r="B27" s="245"/>
      <c r="C27" s="241" t="s">
        <v>209</v>
      </c>
      <c r="D27" s="243" t="s">
        <v>210</v>
      </c>
      <c r="E27" s="244" t="s">
        <v>629</v>
      </c>
    </row>
    <row r="28" spans="1:5" s="238" customFormat="1" ht="12.75">
      <c r="A28" s="245"/>
      <c r="B28" s="245"/>
      <c r="C28" s="241" t="s">
        <v>34</v>
      </c>
      <c r="D28" s="243" t="s">
        <v>35</v>
      </c>
      <c r="E28" s="244" t="s">
        <v>630</v>
      </c>
    </row>
    <row r="29" spans="1:5" s="238" customFormat="1" ht="12.75">
      <c r="A29" s="245"/>
      <c r="B29" s="245"/>
      <c r="C29" s="241" t="s">
        <v>115</v>
      </c>
      <c r="D29" s="243" t="s">
        <v>146</v>
      </c>
      <c r="E29" s="244" t="s">
        <v>631</v>
      </c>
    </row>
    <row r="30" spans="1:5" s="238" customFormat="1" ht="15">
      <c r="A30" s="240"/>
      <c r="B30" s="241" t="s">
        <v>211</v>
      </c>
      <c r="C30" s="242"/>
      <c r="D30" s="243" t="s">
        <v>212</v>
      </c>
      <c r="E30" s="244" t="s">
        <v>213</v>
      </c>
    </row>
    <row r="31" spans="1:5" s="238" customFormat="1" ht="12.75">
      <c r="A31" s="245"/>
      <c r="B31" s="245"/>
      <c r="C31" s="241" t="s">
        <v>194</v>
      </c>
      <c r="D31" s="243" t="s">
        <v>195</v>
      </c>
      <c r="E31" s="244" t="s">
        <v>213</v>
      </c>
    </row>
    <row r="32" spans="1:5" s="238" customFormat="1" ht="18" customHeight="1">
      <c r="A32" s="249" t="s">
        <v>214</v>
      </c>
      <c r="B32" s="249"/>
      <c r="C32" s="249"/>
      <c r="D32" s="250" t="s">
        <v>215</v>
      </c>
      <c r="E32" s="251" t="s">
        <v>246</v>
      </c>
    </row>
    <row r="33" spans="1:5" s="238" customFormat="1" ht="15">
      <c r="A33" s="240"/>
      <c r="B33" s="241" t="s">
        <v>217</v>
      </c>
      <c r="C33" s="242"/>
      <c r="D33" s="243" t="s">
        <v>75</v>
      </c>
      <c r="E33" s="244" t="s">
        <v>246</v>
      </c>
    </row>
    <row r="34" spans="1:5" s="238" customFormat="1" ht="12.75">
      <c r="A34" s="245"/>
      <c r="B34" s="245"/>
      <c r="C34" s="241" t="s">
        <v>34</v>
      </c>
      <c r="D34" s="243" t="s">
        <v>35</v>
      </c>
      <c r="E34" s="244" t="s">
        <v>293</v>
      </c>
    </row>
    <row r="35" spans="1:5" s="238" customFormat="1" ht="12.75">
      <c r="A35" s="245"/>
      <c r="B35" s="245"/>
      <c r="C35" s="241" t="s">
        <v>194</v>
      </c>
      <c r="D35" s="243" t="s">
        <v>195</v>
      </c>
      <c r="E35" s="244" t="s">
        <v>172</v>
      </c>
    </row>
    <row r="36" spans="1:5" s="238" customFormat="1" ht="17.25" customHeight="1">
      <c r="A36" s="249" t="s">
        <v>161</v>
      </c>
      <c r="B36" s="249"/>
      <c r="C36" s="249"/>
      <c r="D36" s="250" t="s">
        <v>162</v>
      </c>
      <c r="E36" s="251" t="s">
        <v>632</v>
      </c>
    </row>
    <row r="37" spans="1:5" s="238" customFormat="1" ht="15">
      <c r="A37" s="240"/>
      <c r="B37" s="241" t="s">
        <v>218</v>
      </c>
      <c r="C37" s="242"/>
      <c r="D37" s="243" t="s">
        <v>219</v>
      </c>
      <c r="E37" s="244" t="s">
        <v>633</v>
      </c>
    </row>
    <row r="38" spans="1:5" s="238" customFormat="1" ht="12.75">
      <c r="A38" s="245"/>
      <c r="B38" s="245"/>
      <c r="C38" s="241" t="s">
        <v>32</v>
      </c>
      <c r="D38" s="243" t="s">
        <v>33</v>
      </c>
      <c r="E38" s="244" t="s">
        <v>220</v>
      </c>
    </row>
    <row r="39" spans="1:5" s="238" customFormat="1" ht="12.75">
      <c r="A39" s="245"/>
      <c r="B39" s="245"/>
      <c r="C39" s="241" t="s">
        <v>209</v>
      </c>
      <c r="D39" s="243" t="s">
        <v>210</v>
      </c>
      <c r="E39" s="244" t="s">
        <v>634</v>
      </c>
    </row>
    <row r="40" spans="1:5" s="238" customFormat="1" ht="12.75">
      <c r="A40" s="245"/>
      <c r="B40" s="245"/>
      <c r="C40" s="241" t="s">
        <v>34</v>
      </c>
      <c r="D40" s="243" t="s">
        <v>35</v>
      </c>
      <c r="E40" s="244" t="s">
        <v>635</v>
      </c>
    </row>
    <row r="41" spans="1:5" s="238" customFormat="1" ht="22.5">
      <c r="A41" s="245"/>
      <c r="B41" s="245"/>
      <c r="C41" s="241" t="s">
        <v>221</v>
      </c>
      <c r="D41" s="243" t="s">
        <v>222</v>
      </c>
      <c r="E41" s="244" t="s">
        <v>191</v>
      </c>
    </row>
    <row r="42" spans="1:5" s="238" customFormat="1" ht="15">
      <c r="A42" s="240"/>
      <c r="B42" s="241" t="s">
        <v>163</v>
      </c>
      <c r="C42" s="242"/>
      <c r="D42" s="243" t="s">
        <v>164</v>
      </c>
      <c r="E42" s="244" t="s">
        <v>636</v>
      </c>
    </row>
    <row r="43" spans="1:5" s="238" customFormat="1" ht="12.75">
      <c r="A43" s="245"/>
      <c r="B43" s="245"/>
      <c r="C43" s="241" t="s">
        <v>224</v>
      </c>
      <c r="D43" s="243" t="s">
        <v>225</v>
      </c>
      <c r="E43" s="244" t="s">
        <v>172</v>
      </c>
    </row>
    <row r="44" spans="1:5" s="238" customFormat="1" ht="12.75">
      <c r="A44" s="245"/>
      <c r="B44" s="245"/>
      <c r="C44" s="241" t="s">
        <v>115</v>
      </c>
      <c r="D44" s="243" t="s">
        <v>146</v>
      </c>
      <c r="E44" s="244" t="s">
        <v>637</v>
      </c>
    </row>
    <row r="45" spans="1:5" s="238" customFormat="1" ht="18" customHeight="1">
      <c r="A45" s="249" t="s">
        <v>226</v>
      </c>
      <c r="B45" s="249"/>
      <c r="C45" s="249"/>
      <c r="D45" s="250" t="s">
        <v>227</v>
      </c>
      <c r="E45" s="251" t="s">
        <v>638</v>
      </c>
    </row>
    <row r="46" spans="1:5" s="238" customFormat="1" ht="15">
      <c r="A46" s="240"/>
      <c r="B46" s="241" t="s">
        <v>228</v>
      </c>
      <c r="C46" s="242"/>
      <c r="D46" s="243" t="s">
        <v>229</v>
      </c>
      <c r="E46" s="244" t="s">
        <v>639</v>
      </c>
    </row>
    <row r="47" spans="1:5" s="238" customFormat="1" ht="12.75">
      <c r="A47" s="245"/>
      <c r="B47" s="245"/>
      <c r="C47" s="241" t="s">
        <v>28</v>
      </c>
      <c r="D47" s="243" t="s">
        <v>29</v>
      </c>
      <c r="E47" s="244" t="s">
        <v>332</v>
      </c>
    </row>
    <row r="48" spans="1:5" s="238" customFormat="1" ht="12.75">
      <c r="A48" s="245"/>
      <c r="B48" s="245"/>
      <c r="C48" s="241" t="s">
        <v>30</v>
      </c>
      <c r="D48" s="243" t="s">
        <v>31</v>
      </c>
      <c r="E48" s="244" t="s">
        <v>168</v>
      </c>
    </row>
    <row r="49" spans="1:5" s="238" customFormat="1" ht="12.75">
      <c r="A49" s="245"/>
      <c r="B49" s="245"/>
      <c r="C49" s="241" t="s">
        <v>153</v>
      </c>
      <c r="D49" s="243" t="s">
        <v>155</v>
      </c>
      <c r="E49" s="244" t="s">
        <v>293</v>
      </c>
    </row>
    <row r="50" spans="1:5" s="238" customFormat="1" ht="12.75">
      <c r="A50" s="245"/>
      <c r="B50" s="245"/>
      <c r="C50" s="241" t="s">
        <v>34</v>
      </c>
      <c r="D50" s="243" t="s">
        <v>35</v>
      </c>
      <c r="E50" s="244" t="s">
        <v>562</v>
      </c>
    </row>
    <row r="51" spans="1:5" s="238" customFormat="1" ht="15">
      <c r="A51" s="240"/>
      <c r="B51" s="241" t="s">
        <v>230</v>
      </c>
      <c r="C51" s="242"/>
      <c r="D51" s="243" t="s">
        <v>231</v>
      </c>
      <c r="E51" s="244" t="s">
        <v>232</v>
      </c>
    </row>
    <row r="52" spans="1:5" s="238" customFormat="1" ht="12.75">
      <c r="A52" s="245"/>
      <c r="B52" s="245"/>
      <c r="C52" s="241" t="s">
        <v>34</v>
      </c>
      <c r="D52" s="243" t="s">
        <v>35</v>
      </c>
      <c r="E52" s="244" t="s">
        <v>232</v>
      </c>
    </row>
    <row r="53" spans="1:5" s="238" customFormat="1" ht="15">
      <c r="A53" s="240"/>
      <c r="B53" s="241" t="s">
        <v>233</v>
      </c>
      <c r="C53" s="242"/>
      <c r="D53" s="243" t="s">
        <v>75</v>
      </c>
      <c r="E53" s="244" t="s">
        <v>188</v>
      </c>
    </row>
    <row r="54" spans="1:5" s="238" customFormat="1" ht="12.75">
      <c r="A54" s="245"/>
      <c r="B54" s="245"/>
      <c r="C54" s="241" t="s">
        <v>34</v>
      </c>
      <c r="D54" s="243" t="s">
        <v>35</v>
      </c>
      <c r="E54" s="244" t="s">
        <v>188</v>
      </c>
    </row>
    <row r="55" spans="1:5" s="238" customFormat="1" ht="17.25" customHeight="1">
      <c r="A55" s="249" t="s">
        <v>23</v>
      </c>
      <c r="B55" s="249"/>
      <c r="C55" s="249"/>
      <c r="D55" s="250" t="s">
        <v>0</v>
      </c>
      <c r="E55" s="251" t="s">
        <v>640</v>
      </c>
    </row>
    <row r="56" spans="1:5" s="238" customFormat="1" ht="15">
      <c r="A56" s="240"/>
      <c r="B56" s="241" t="s">
        <v>24</v>
      </c>
      <c r="C56" s="242"/>
      <c r="D56" s="243" t="s">
        <v>25</v>
      </c>
      <c r="E56" s="244" t="s">
        <v>498</v>
      </c>
    </row>
    <row r="57" spans="1:5" s="238" customFormat="1" ht="12.75">
      <c r="A57" s="245"/>
      <c r="B57" s="245"/>
      <c r="C57" s="241" t="s">
        <v>26</v>
      </c>
      <c r="D57" s="243" t="s">
        <v>27</v>
      </c>
      <c r="E57" s="244" t="s">
        <v>190</v>
      </c>
    </row>
    <row r="58" spans="1:5" s="238" customFormat="1" ht="12.75">
      <c r="A58" s="245"/>
      <c r="B58" s="245"/>
      <c r="C58" s="241" t="s">
        <v>244</v>
      </c>
      <c r="D58" s="243" t="s">
        <v>245</v>
      </c>
      <c r="E58" s="244" t="s">
        <v>517</v>
      </c>
    </row>
    <row r="59" spans="1:5" s="238" customFormat="1" ht="12.75">
      <c r="A59" s="245"/>
      <c r="B59" s="245"/>
      <c r="C59" s="241" t="s">
        <v>28</v>
      </c>
      <c r="D59" s="243" t="s">
        <v>29</v>
      </c>
      <c r="E59" s="244" t="s">
        <v>518</v>
      </c>
    </row>
    <row r="60" spans="1:5" s="238" customFormat="1" ht="12.75">
      <c r="A60" s="245"/>
      <c r="B60" s="245"/>
      <c r="C60" s="241" t="s">
        <v>30</v>
      </c>
      <c r="D60" s="243" t="s">
        <v>31</v>
      </c>
      <c r="E60" s="244" t="s">
        <v>519</v>
      </c>
    </row>
    <row r="61" spans="1:5" s="238" customFormat="1" ht="12.75">
      <c r="A61" s="245"/>
      <c r="B61" s="245"/>
      <c r="C61" s="241" t="s">
        <v>32</v>
      </c>
      <c r="D61" s="243" t="s">
        <v>33</v>
      </c>
      <c r="E61" s="244" t="s">
        <v>235</v>
      </c>
    </row>
    <row r="62" spans="1:5" s="238" customFormat="1" ht="12.75">
      <c r="A62" s="245"/>
      <c r="B62" s="245"/>
      <c r="C62" s="241" t="s">
        <v>34</v>
      </c>
      <c r="D62" s="243" t="s">
        <v>35</v>
      </c>
      <c r="E62" s="244" t="s">
        <v>520</v>
      </c>
    </row>
    <row r="63" spans="1:5" s="238" customFormat="1" ht="12.75">
      <c r="A63" s="245"/>
      <c r="B63" s="245"/>
      <c r="C63" s="241" t="s">
        <v>152</v>
      </c>
      <c r="D63" s="243" t="s">
        <v>234</v>
      </c>
      <c r="E63" s="244" t="s">
        <v>309</v>
      </c>
    </row>
    <row r="64" spans="1:5" s="238" customFormat="1" ht="12.75">
      <c r="A64" s="245"/>
      <c r="B64" s="245"/>
      <c r="C64" s="241" t="s">
        <v>36</v>
      </c>
      <c r="D64" s="243" t="s">
        <v>37</v>
      </c>
      <c r="E64" s="244" t="s">
        <v>309</v>
      </c>
    </row>
    <row r="65" spans="1:5" s="238" customFormat="1" ht="12.75">
      <c r="A65" s="245"/>
      <c r="B65" s="245"/>
      <c r="C65" s="241" t="s">
        <v>49</v>
      </c>
      <c r="D65" s="243" t="s">
        <v>50</v>
      </c>
      <c r="E65" s="244" t="s">
        <v>165</v>
      </c>
    </row>
    <row r="66" spans="1:5" s="238" customFormat="1" ht="15">
      <c r="A66" s="240"/>
      <c r="B66" s="241" t="s">
        <v>236</v>
      </c>
      <c r="C66" s="242"/>
      <c r="D66" s="243" t="s">
        <v>237</v>
      </c>
      <c r="E66" s="244" t="s">
        <v>641</v>
      </c>
    </row>
    <row r="67" spans="1:5" s="238" customFormat="1" ht="12.75">
      <c r="A67" s="245"/>
      <c r="B67" s="245"/>
      <c r="C67" s="241" t="s">
        <v>238</v>
      </c>
      <c r="D67" s="243" t="s">
        <v>239</v>
      </c>
      <c r="E67" s="244" t="s">
        <v>642</v>
      </c>
    </row>
    <row r="68" spans="1:5" s="238" customFormat="1" ht="12.75">
      <c r="A68" s="245"/>
      <c r="B68" s="245"/>
      <c r="C68" s="241" t="s">
        <v>32</v>
      </c>
      <c r="D68" s="243" t="s">
        <v>33</v>
      </c>
      <c r="E68" s="244" t="s">
        <v>172</v>
      </c>
    </row>
    <row r="69" spans="1:5" s="238" customFormat="1" ht="12.75">
      <c r="A69" s="245"/>
      <c r="B69" s="245"/>
      <c r="C69" s="241" t="s">
        <v>34</v>
      </c>
      <c r="D69" s="243" t="s">
        <v>35</v>
      </c>
      <c r="E69" s="244" t="s">
        <v>643</v>
      </c>
    </row>
    <row r="70" spans="1:5" s="238" customFormat="1" ht="15">
      <c r="A70" s="240"/>
      <c r="B70" s="241" t="s">
        <v>166</v>
      </c>
      <c r="C70" s="242"/>
      <c r="D70" s="243" t="s">
        <v>167</v>
      </c>
      <c r="E70" s="244" t="s">
        <v>644</v>
      </c>
    </row>
    <row r="71" spans="1:5" s="238" customFormat="1" ht="12.75">
      <c r="A71" s="245"/>
      <c r="B71" s="245"/>
      <c r="C71" s="241" t="s">
        <v>241</v>
      </c>
      <c r="D71" s="243" t="s">
        <v>242</v>
      </c>
      <c r="E71" s="244" t="s">
        <v>243</v>
      </c>
    </row>
    <row r="72" spans="1:5" s="238" customFormat="1" ht="12.75">
      <c r="A72" s="245"/>
      <c r="B72" s="245"/>
      <c r="C72" s="241" t="s">
        <v>26</v>
      </c>
      <c r="D72" s="243" t="s">
        <v>27</v>
      </c>
      <c r="E72" s="244" t="s">
        <v>645</v>
      </c>
    </row>
    <row r="73" spans="1:5" s="238" customFormat="1" ht="12.75">
      <c r="A73" s="245"/>
      <c r="B73" s="245"/>
      <c r="C73" s="241" t="s">
        <v>646</v>
      </c>
      <c r="D73" s="243" t="s">
        <v>27</v>
      </c>
      <c r="E73" s="244" t="s">
        <v>647</v>
      </c>
    </row>
    <row r="74" spans="1:5" s="238" customFormat="1" ht="12.75">
      <c r="A74" s="245"/>
      <c r="B74" s="245"/>
      <c r="C74" s="241" t="s">
        <v>648</v>
      </c>
      <c r="D74" s="243" t="s">
        <v>27</v>
      </c>
      <c r="E74" s="244" t="s">
        <v>649</v>
      </c>
    </row>
    <row r="75" spans="1:5" s="238" customFormat="1" ht="12.75">
      <c r="A75" s="245"/>
      <c r="B75" s="245"/>
      <c r="C75" s="241" t="s">
        <v>244</v>
      </c>
      <c r="D75" s="243" t="s">
        <v>245</v>
      </c>
      <c r="E75" s="244" t="s">
        <v>642</v>
      </c>
    </row>
    <row r="76" spans="1:5" s="238" customFormat="1" ht="12.75">
      <c r="A76" s="245"/>
      <c r="B76" s="245"/>
      <c r="C76" s="241" t="s">
        <v>28</v>
      </c>
      <c r="D76" s="243" t="s">
        <v>29</v>
      </c>
      <c r="E76" s="244" t="s">
        <v>650</v>
      </c>
    </row>
    <row r="77" spans="1:5" s="238" customFormat="1" ht="12.75">
      <c r="A77" s="245"/>
      <c r="B77" s="245"/>
      <c r="C77" s="241" t="s">
        <v>651</v>
      </c>
      <c r="D77" s="243" t="s">
        <v>29</v>
      </c>
      <c r="E77" s="244" t="s">
        <v>652</v>
      </c>
    </row>
    <row r="78" spans="1:5" s="238" customFormat="1" ht="12.75">
      <c r="A78" s="245"/>
      <c r="B78" s="245"/>
      <c r="C78" s="241" t="s">
        <v>653</v>
      </c>
      <c r="D78" s="243" t="s">
        <v>29</v>
      </c>
      <c r="E78" s="244" t="s">
        <v>654</v>
      </c>
    </row>
    <row r="79" spans="1:5" s="238" customFormat="1" ht="12.75">
      <c r="A79" s="245"/>
      <c r="B79" s="245"/>
      <c r="C79" s="241" t="s">
        <v>30</v>
      </c>
      <c r="D79" s="243" t="s">
        <v>31</v>
      </c>
      <c r="E79" s="244" t="s">
        <v>655</v>
      </c>
    </row>
    <row r="80" spans="1:5" s="238" customFormat="1" ht="12.75">
      <c r="A80" s="245"/>
      <c r="B80" s="245"/>
      <c r="C80" s="241" t="s">
        <v>656</v>
      </c>
      <c r="D80" s="243" t="s">
        <v>31</v>
      </c>
      <c r="E80" s="244" t="s">
        <v>657</v>
      </c>
    </row>
    <row r="81" spans="1:5" s="238" customFormat="1" ht="12.75">
      <c r="A81" s="245"/>
      <c r="B81" s="245"/>
      <c r="C81" s="241" t="s">
        <v>658</v>
      </c>
      <c r="D81" s="243" t="s">
        <v>31</v>
      </c>
      <c r="E81" s="244" t="s">
        <v>659</v>
      </c>
    </row>
    <row r="82" spans="1:5" s="238" customFormat="1" ht="12.75">
      <c r="A82" s="245"/>
      <c r="B82" s="245"/>
      <c r="C82" s="241" t="s">
        <v>289</v>
      </c>
      <c r="D82" s="243" t="s">
        <v>290</v>
      </c>
      <c r="E82" s="244" t="s">
        <v>660</v>
      </c>
    </row>
    <row r="83" spans="1:5" s="238" customFormat="1" ht="12.75">
      <c r="A83" s="245"/>
      <c r="B83" s="245"/>
      <c r="C83" s="241" t="s">
        <v>153</v>
      </c>
      <c r="D83" s="243" t="s">
        <v>155</v>
      </c>
      <c r="E83" s="244" t="s">
        <v>661</v>
      </c>
    </row>
    <row r="84" spans="1:5" s="238" customFormat="1" ht="12.75">
      <c r="A84" s="245"/>
      <c r="B84" s="245"/>
      <c r="C84" s="241" t="s">
        <v>32</v>
      </c>
      <c r="D84" s="243" t="s">
        <v>33</v>
      </c>
      <c r="E84" s="244" t="s">
        <v>662</v>
      </c>
    </row>
    <row r="85" spans="1:5" s="238" customFormat="1" ht="12.75">
      <c r="A85" s="245"/>
      <c r="B85" s="245"/>
      <c r="C85" s="241" t="s">
        <v>45</v>
      </c>
      <c r="D85" s="243" t="s">
        <v>46</v>
      </c>
      <c r="E85" s="244" t="s">
        <v>663</v>
      </c>
    </row>
    <row r="86" spans="1:5" s="238" customFormat="1" ht="12.75">
      <c r="A86" s="245"/>
      <c r="B86" s="245"/>
      <c r="C86" s="241" t="s">
        <v>209</v>
      </c>
      <c r="D86" s="243" t="s">
        <v>210</v>
      </c>
      <c r="E86" s="244" t="s">
        <v>246</v>
      </c>
    </row>
    <row r="87" spans="1:5" s="238" customFormat="1" ht="12.75">
      <c r="A87" s="245"/>
      <c r="B87" s="245"/>
      <c r="C87" s="241" t="s">
        <v>247</v>
      </c>
      <c r="D87" s="243" t="s">
        <v>248</v>
      </c>
      <c r="E87" s="244" t="s">
        <v>249</v>
      </c>
    </row>
    <row r="88" spans="1:5" s="238" customFormat="1" ht="12.75">
      <c r="A88" s="245"/>
      <c r="B88" s="245"/>
      <c r="C88" s="241" t="s">
        <v>34</v>
      </c>
      <c r="D88" s="243" t="s">
        <v>35</v>
      </c>
      <c r="E88" s="244" t="s">
        <v>664</v>
      </c>
    </row>
    <row r="89" spans="1:5" s="238" customFormat="1" ht="12.75">
      <c r="A89" s="245"/>
      <c r="B89" s="245"/>
      <c r="C89" s="241" t="s">
        <v>250</v>
      </c>
      <c r="D89" s="243" t="s">
        <v>251</v>
      </c>
      <c r="E89" s="244" t="s">
        <v>633</v>
      </c>
    </row>
    <row r="90" spans="1:5" s="238" customFormat="1" ht="12.75">
      <c r="A90" s="245"/>
      <c r="B90" s="245"/>
      <c r="C90" s="241" t="s">
        <v>36</v>
      </c>
      <c r="D90" s="243" t="s">
        <v>37</v>
      </c>
      <c r="E90" s="244" t="s">
        <v>665</v>
      </c>
    </row>
    <row r="91" spans="1:5" s="238" customFormat="1" ht="12.75">
      <c r="A91" s="245"/>
      <c r="B91" s="245"/>
      <c r="C91" s="241" t="s">
        <v>252</v>
      </c>
      <c r="D91" s="243" t="s">
        <v>253</v>
      </c>
      <c r="E91" s="244" t="s">
        <v>325</v>
      </c>
    </row>
    <row r="92" spans="1:5" s="238" customFormat="1" ht="12.75">
      <c r="A92" s="245"/>
      <c r="B92" s="245"/>
      <c r="C92" s="241" t="s">
        <v>194</v>
      </c>
      <c r="D92" s="243" t="s">
        <v>195</v>
      </c>
      <c r="E92" s="244" t="s">
        <v>235</v>
      </c>
    </row>
    <row r="93" spans="1:5" s="238" customFormat="1" ht="12.75">
      <c r="A93" s="245"/>
      <c r="B93" s="245"/>
      <c r="C93" s="241" t="s">
        <v>47</v>
      </c>
      <c r="D93" s="243" t="s">
        <v>48</v>
      </c>
      <c r="E93" s="244" t="s">
        <v>666</v>
      </c>
    </row>
    <row r="94" spans="1:5" s="238" customFormat="1" ht="12.75">
      <c r="A94" s="245"/>
      <c r="B94" s="245"/>
      <c r="C94" s="241" t="s">
        <v>224</v>
      </c>
      <c r="D94" s="243" t="s">
        <v>225</v>
      </c>
      <c r="E94" s="244" t="s">
        <v>223</v>
      </c>
    </row>
    <row r="95" spans="1:5" s="238" customFormat="1" ht="12.75">
      <c r="A95" s="245"/>
      <c r="B95" s="245"/>
      <c r="C95" s="241" t="s">
        <v>49</v>
      </c>
      <c r="D95" s="243" t="s">
        <v>50</v>
      </c>
      <c r="E95" s="244" t="s">
        <v>293</v>
      </c>
    </row>
    <row r="96" spans="1:5" s="238" customFormat="1" ht="12.75">
      <c r="A96" s="245"/>
      <c r="B96" s="245"/>
      <c r="C96" s="241" t="s">
        <v>254</v>
      </c>
      <c r="D96" s="243" t="s">
        <v>255</v>
      </c>
      <c r="E96" s="244" t="s">
        <v>588</v>
      </c>
    </row>
    <row r="97" spans="1:5" s="238" customFormat="1" ht="15">
      <c r="A97" s="240"/>
      <c r="B97" s="241" t="s">
        <v>256</v>
      </c>
      <c r="C97" s="242"/>
      <c r="D97" s="243" t="s">
        <v>257</v>
      </c>
      <c r="E97" s="244" t="s">
        <v>667</v>
      </c>
    </row>
    <row r="98" spans="1:5" s="238" customFormat="1" ht="12.75">
      <c r="A98" s="245"/>
      <c r="B98" s="245"/>
      <c r="C98" s="241" t="s">
        <v>258</v>
      </c>
      <c r="D98" s="243" t="s">
        <v>259</v>
      </c>
      <c r="E98" s="244" t="s">
        <v>466</v>
      </c>
    </row>
    <row r="99" spans="1:5" s="238" customFormat="1" ht="12.75">
      <c r="A99" s="245"/>
      <c r="B99" s="245"/>
      <c r="C99" s="241" t="s">
        <v>32</v>
      </c>
      <c r="D99" s="243" t="s">
        <v>33</v>
      </c>
      <c r="E99" s="244" t="s">
        <v>377</v>
      </c>
    </row>
    <row r="100" spans="1:5" s="238" customFormat="1" ht="12.75">
      <c r="A100" s="245"/>
      <c r="B100" s="245"/>
      <c r="C100" s="241" t="s">
        <v>34</v>
      </c>
      <c r="D100" s="243" t="s">
        <v>35</v>
      </c>
      <c r="E100" s="244" t="s">
        <v>668</v>
      </c>
    </row>
    <row r="101" spans="1:5" s="238" customFormat="1" ht="12.75">
      <c r="A101" s="245"/>
      <c r="B101" s="245"/>
      <c r="C101" s="241" t="s">
        <v>194</v>
      </c>
      <c r="D101" s="243" t="s">
        <v>195</v>
      </c>
      <c r="E101" s="244" t="s">
        <v>165</v>
      </c>
    </row>
    <row r="102" spans="1:5" s="238" customFormat="1" ht="15">
      <c r="A102" s="240"/>
      <c r="B102" s="241" t="s">
        <v>260</v>
      </c>
      <c r="C102" s="242"/>
      <c r="D102" s="243" t="s">
        <v>75</v>
      </c>
      <c r="E102" s="244" t="s">
        <v>669</v>
      </c>
    </row>
    <row r="103" spans="1:5" s="238" customFormat="1" ht="12.75">
      <c r="A103" s="245"/>
      <c r="B103" s="245"/>
      <c r="C103" s="241" t="s">
        <v>238</v>
      </c>
      <c r="D103" s="243" t="s">
        <v>239</v>
      </c>
      <c r="E103" s="244" t="s">
        <v>670</v>
      </c>
    </row>
    <row r="104" spans="1:5" s="238" customFormat="1" ht="12.75">
      <c r="A104" s="245"/>
      <c r="B104" s="245"/>
      <c r="C104" s="241" t="s">
        <v>261</v>
      </c>
      <c r="D104" s="243" t="s">
        <v>262</v>
      </c>
      <c r="E104" s="244" t="s">
        <v>263</v>
      </c>
    </row>
    <row r="105" spans="1:5" s="238" customFormat="1" ht="12.75">
      <c r="A105" s="245"/>
      <c r="B105" s="245"/>
      <c r="C105" s="241" t="s">
        <v>32</v>
      </c>
      <c r="D105" s="243" t="s">
        <v>33</v>
      </c>
      <c r="E105" s="244" t="s">
        <v>671</v>
      </c>
    </row>
    <row r="106" spans="1:5" s="238" customFormat="1" ht="12.75">
      <c r="A106" s="245"/>
      <c r="B106" s="245"/>
      <c r="C106" s="241" t="s">
        <v>45</v>
      </c>
      <c r="D106" s="243" t="s">
        <v>46</v>
      </c>
      <c r="E106" s="244" t="s">
        <v>165</v>
      </c>
    </row>
    <row r="107" spans="1:5" s="238" customFormat="1" ht="12.75">
      <c r="A107" s="245"/>
      <c r="B107" s="245"/>
      <c r="C107" s="241" t="s">
        <v>34</v>
      </c>
      <c r="D107" s="243" t="s">
        <v>35</v>
      </c>
      <c r="E107" s="244" t="s">
        <v>156</v>
      </c>
    </row>
    <row r="108" spans="1:5" s="238" customFormat="1" ht="12.75">
      <c r="A108" s="245"/>
      <c r="B108" s="245"/>
      <c r="C108" s="241" t="s">
        <v>672</v>
      </c>
      <c r="D108" s="243" t="s">
        <v>35</v>
      </c>
      <c r="E108" s="244" t="s">
        <v>673</v>
      </c>
    </row>
    <row r="109" spans="1:5" s="238" customFormat="1" ht="12.75">
      <c r="A109" s="245"/>
      <c r="B109" s="245"/>
      <c r="C109" s="241" t="s">
        <v>674</v>
      </c>
      <c r="D109" s="243" t="s">
        <v>35</v>
      </c>
      <c r="E109" s="244" t="s">
        <v>675</v>
      </c>
    </row>
    <row r="110" spans="1:5" s="238" customFormat="1" ht="12.75">
      <c r="A110" s="245"/>
      <c r="B110" s="245"/>
      <c r="C110" s="241" t="s">
        <v>250</v>
      </c>
      <c r="D110" s="243" t="s">
        <v>251</v>
      </c>
      <c r="E110" s="244" t="s">
        <v>676</v>
      </c>
    </row>
    <row r="111" spans="1:5" s="238" customFormat="1" ht="12.75">
      <c r="A111" s="245"/>
      <c r="B111" s="245"/>
      <c r="C111" s="241" t="s">
        <v>194</v>
      </c>
      <c r="D111" s="243" t="s">
        <v>195</v>
      </c>
      <c r="E111" s="244" t="s">
        <v>677</v>
      </c>
    </row>
    <row r="112" spans="1:5" s="238" customFormat="1" ht="27.75" customHeight="1">
      <c r="A112" s="249" t="s">
        <v>38</v>
      </c>
      <c r="B112" s="249"/>
      <c r="C112" s="249"/>
      <c r="D112" s="250" t="s">
        <v>39</v>
      </c>
      <c r="E112" s="251" t="s">
        <v>500</v>
      </c>
    </row>
    <row r="113" spans="1:5" s="238" customFormat="1" ht="15">
      <c r="A113" s="240"/>
      <c r="B113" s="241" t="s">
        <v>40</v>
      </c>
      <c r="C113" s="242"/>
      <c r="D113" s="243" t="s">
        <v>41</v>
      </c>
      <c r="E113" s="244" t="s">
        <v>500</v>
      </c>
    </row>
    <row r="114" spans="1:5" s="238" customFormat="1" ht="12.75">
      <c r="A114" s="245"/>
      <c r="B114" s="245"/>
      <c r="C114" s="241" t="s">
        <v>26</v>
      </c>
      <c r="D114" s="243" t="s">
        <v>27</v>
      </c>
      <c r="E114" s="244" t="s">
        <v>521</v>
      </c>
    </row>
    <row r="115" spans="1:5" s="238" customFormat="1" ht="12.75">
      <c r="A115" s="245"/>
      <c r="B115" s="245"/>
      <c r="C115" s="241" t="s">
        <v>28</v>
      </c>
      <c r="D115" s="243" t="s">
        <v>29</v>
      </c>
      <c r="E115" s="244" t="s">
        <v>309</v>
      </c>
    </row>
    <row r="116" spans="1:5" s="238" customFormat="1" ht="12.75">
      <c r="A116" s="245"/>
      <c r="B116" s="245"/>
      <c r="C116" s="241" t="s">
        <v>30</v>
      </c>
      <c r="D116" s="243" t="s">
        <v>31</v>
      </c>
      <c r="E116" s="244" t="s">
        <v>522</v>
      </c>
    </row>
    <row r="117" spans="1:5" s="364" customFormat="1" ht="17.100000000000001" customHeight="1">
      <c r="A117" s="369" t="s">
        <v>265</v>
      </c>
      <c r="B117" s="369"/>
      <c r="C117" s="369"/>
      <c r="D117" s="370" t="s">
        <v>266</v>
      </c>
      <c r="E117" s="371" t="s">
        <v>678</v>
      </c>
    </row>
    <row r="118" spans="1:5" s="377" customFormat="1" ht="17.100000000000001" customHeight="1">
      <c r="A118" s="372"/>
      <c r="B118" s="373" t="s">
        <v>267</v>
      </c>
      <c r="C118" s="374"/>
      <c r="D118" s="375" t="s">
        <v>268</v>
      </c>
      <c r="E118" s="376" t="s">
        <v>970</v>
      </c>
    </row>
    <row r="119" spans="1:5" s="364" customFormat="1" ht="17.100000000000001" customHeight="1">
      <c r="A119" s="365"/>
      <c r="B119" s="365"/>
      <c r="C119" s="366" t="s">
        <v>238</v>
      </c>
      <c r="D119" s="367" t="s">
        <v>239</v>
      </c>
      <c r="E119" s="368" t="s">
        <v>269</v>
      </c>
    </row>
    <row r="120" spans="1:5" s="364" customFormat="1" ht="17.100000000000001" customHeight="1">
      <c r="A120" s="365"/>
      <c r="B120" s="365"/>
      <c r="C120" s="366" t="s">
        <v>153</v>
      </c>
      <c r="D120" s="367" t="s">
        <v>155</v>
      </c>
      <c r="E120" s="368" t="s">
        <v>679</v>
      </c>
    </row>
    <row r="121" spans="1:5" s="364" customFormat="1" ht="17.100000000000001" customHeight="1">
      <c r="A121" s="365"/>
      <c r="B121" s="365"/>
      <c r="C121" s="366" t="s">
        <v>32</v>
      </c>
      <c r="D121" s="367" t="s">
        <v>33</v>
      </c>
      <c r="E121" s="368" t="s">
        <v>971</v>
      </c>
    </row>
    <row r="122" spans="1:5" s="364" customFormat="1" ht="17.100000000000001" customHeight="1">
      <c r="A122" s="365"/>
      <c r="B122" s="365"/>
      <c r="C122" s="366" t="s">
        <v>45</v>
      </c>
      <c r="D122" s="367" t="s">
        <v>46</v>
      </c>
      <c r="E122" s="368" t="s">
        <v>680</v>
      </c>
    </row>
    <row r="123" spans="1:5" s="364" customFormat="1" ht="17.100000000000001" customHeight="1">
      <c r="A123" s="365"/>
      <c r="B123" s="365"/>
      <c r="C123" s="366" t="s">
        <v>209</v>
      </c>
      <c r="D123" s="367" t="s">
        <v>210</v>
      </c>
      <c r="E123" s="368" t="s">
        <v>681</v>
      </c>
    </row>
    <row r="124" spans="1:5" s="364" customFormat="1" ht="17.100000000000001" customHeight="1">
      <c r="A124" s="365"/>
      <c r="B124" s="365"/>
      <c r="C124" s="366" t="s">
        <v>34</v>
      </c>
      <c r="D124" s="367" t="s">
        <v>35</v>
      </c>
      <c r="E124" s="368" t="s">
        <v>682</v>
      </c>
    </row>
    <row r="125" spans="1:5" s="364" customFormat="1" ht="17.100000000000001" customHeight="1">
      <c r="A125" s="365"/>
      <c r="B125" s="365"/>
      <c r="C125" s="366" t="s">
        <v>250</v>
      </c>
      <c r="D125" s="367" t="s">
        <v>251</v>
      </c>
      <c r="E125" s="368" t="s">
        <v>317</v>
      </c>
    </row>
    <row r="126" spans="1:5" s="364" customFormat="1" ht="17.100000000000001" customHeight="1">
      <c r="A126" s="365"/>
      <c r="B126" s="365"/>
      <c r="C126" s="366" t="s">
        <v>194</v>
      </c>
      <c r="D126" s="367" t="s">
        <v>195</v>
      </c>
      <c r="E126" s="368" t="s">
        <v>683</v>
      </c>
    </row>
    <row r="127" spans="1:5" s="364" customFormat="1" ht="17.100000000000001" customHeight="1">
      <c r="A127" s="365"/>
      <c r="B127" s="365"/>
      <c r="C127" s="366" t="s">
        <v>254</v>
      </c>
      <c r="D127" s="367" t="s">
        <v>255</v>
      </c>
      <c r="E127" s="368" t="s">
        <v>246</v>
      </c>
    </row>
    <row r="128" spans="1:5" s="377" customFormat="1" ht="17.100000000000001" customHeight="1">
      <c r="A128" s="372"/>
      <c r="B128" s="373" t="s">
        <v>270</v>
      </c>
      <c r="C128" s="374"/>
      <c r="D128" s="375" t="s">
        <v>271</v>
      </c>
      <c r="E128" s="376" t="s">
        <v>972</v>
      </c>
    </row>
    <row r="129" spans="1:5" s="364" customFormat="1" ht="17.100000000000001" customHeight="1">
      <c r="A129" s="365"/>
      <c r="B129" s="365"/>
      <c r="C129" s="366" t="s">
        <v>32</v>
      </c>
      <c r="D129" s="367" t="s">
        <v>33</v>
      </c>
      <c r="E129" s="368" t="s">
        <v>272</v>
      </c>
    </row>
    <row r="130" spans="1:5" s="364" customFormat="1" ht="17.100000000000001" customHeight="1">
      <c r="A130" s="365"/>
      <c r="B130" s="365"/>
      <c r="C130" s="366" t="s">
        <v>34</v>
      </c>
      <c r="D130" s="367" t="s">
        <v>35</v>
      </c>
      <c r="E130" s="368" t="s">
        <v>156</v>
      </c>
    </row>
    <row r="131" spans="1:5" s="364" customFormat="1" ht="17.100000000000001" customHeight="1">
      <c r="A131" s="365"/>
      <c r="B131" s="365"/>
      <c r="C131" s="366" t="s">
        <v>250</v>
      </c>
      <c r="D131" s="367" t="s">
        <v>251</v>
      </c>
      <c r="E131" s="368" t="s">
        <v>273</v>
      </c>
    </row>
    <row r="132" spans="1:5" s="364" customFormat="1" ht="17.100000000000001" customHeight="1">
      <c r="A132" s="365"/>
      <c r="B132" s="365"/>
      <c r="C132" s="366" t="s">
        <v>274</v>
      </c>
      <c r="D132" s="367" t="s">
        <v>275</v>
      </c>
      <c r="E132" s="368" t="s">
        <v>462</v>
      </c>
    </row>
    <row r="133" spans="1:5" s="238" customFormat="1" ht="18.75" customHeight="1">
      <c r="A133" s="249" t="s">
        <v>276</v>
      </c>
      <c r="B133" s="249"/>
      <c r="C133" s="249"/>
      <c r="D133" s="250" t="s">
        <v>277</v>
      </c>
      <c r="E133" s="251" t="s">
        <v>684</v>
      </c>
    </row>
    <row r="134" spans="1:5" s="238" customFormat="1" ht="22.5">
      <c r="A134" s="240"/>
      <c r="B134" s="241" t="s">
        <v>279</v>
      </c>
      <c r="C134" s="242"/>
      <c r="D134" s="243" t="s">
        <v>280</v>
      </c>
      <c r="E134" s="244" t="s">
        <v>684</v>
      </c>
    </row>
    <row r="135" spans="1:5" s="238" customFormat="1" ht="12.75">
      <c r="A135" s="245"/>
      <c r="B135" s="245"/>
      <c r="C135" s="241" t="s">
        <v>281</v>
      </c>
      <c r="D135" s="243" t="s">
        <v>282</v>
      </c>
      <c r="E135" s="244" t="s">
        <v>235</v>
      </c>
    </row>
    <row r="136" spans="1:5" s="238" customFormat="1" ht="22.5">
      <c r="A136" s="245"/>
      <c r="B136" s="245"/>
      <c r="C136" s="241" t="s">
        <v>283</v>
      </c>
      <c r="D136" s="243" t="s">
        <v>284</v>
      </c>
      <c r="E136" s="244" t="s">
        <v>685</v>
      </c>
    </row>
    <row r="137" spans="1:5" s="238" customFormat="1" ht="15.75" customHeight="1">
      <c r="A137" s="249" t="s">
        <v>173</v>
      </c>
      <c r="B137" s="249"/>
      <c r="C137" s="249"/>
      <c r="D137" s="250" t="s">
        <v>174</v>
      </c>
      <c r="E137" s="251" t="s">
        <v>686</v>
      </c>
    </row>
    <row r="138" spans="1:5" s="238" customFormat="1" ht="15">
      <c r="A138" s="240"/>
      <c r="B138" s="241" t="s">
        <v>285</v>
      </c>
      <c r="C138" s="242"/>
      <c r="D138" s="243" t="s">
        <v>286</v>
      </c>
      <c r="E138" s="244" t="s">
        <v>686</v>
      </c>
    </row>
    <row r="139" spans="1:5" s="238" customFormat="1" ht="12.75">
      <c r="A139" s="245"/>
      <c r="B139" s="245"/>
      <c r="C139" s="241" t="s">
        <v>274</v>
      </c>
      <c r="D139" s="243" t="s">
        <v>275</v>
      </c>
      <c r="E139" s="244" t="s">
        <v>686</v>
      </c>
    </row>
    <row r="140" spans="1:5" s="238" customFormat="1" ht="16.5" customHeight="1">
      <c r="A140" s="249" t="s">
        <v>175</v>
      </c>
      <c r="B140" s="249"/>
      <c r="C140" s="249"/>
      <c r="D140" s="250" t="s">
        <v>109</v>
      </c>
      <c r="E140" s="251" t="s">
        <v>687</v>
      </c>
    </row>
    <row r="141" spans="1:5" s="238" customFormat="1" ht="15">
      <c r="A141" s="240"/>
      <c r="B141" s="241" t="s">
        <v>176</v>
      </c>
      <c r="C141" s="242"/>
      <c r="D141" s="243" t="s">
        <v>177</v>
      </c>
      <c r="E141" s="244" t="s">
        <v>688</v>
      </c>
    </row>
    <row r="142" spans="1:5" s="238" customFormat="1" ht="12.75">
      <c r="A142" s="245"/>
      <c r="B142" s="245"/>
      <c r="C142" s="241" t="s">
        <v>287</v>
      </c>
      <c r="D142" s="243" t="s">
        <v>288</v>
      </c>
      <c r="E142" s="244" t="s">
        <v>689</v>
      </c>
    </row>
    <row r="143" spans="1:5" s="238" customFormat="1" ht="33.75">
      <c r="A143" s="245"/>
      <c r="B143" s="245"/>
      <c r="C143" s="241" t="s">
        <v>116</v>
      </c>
      <c r="D143" s="243" t="s">
        <v>117</v>
      </c>
      <c r="E143" s="244" t="s">
        <v>690</v>
      </c>
    </row>
    <row r="144" spans="1:5" s="238" customFormat="1" ht="12.75">
      <c r="A144" s="245"/>
      <c r="B144" s="245"/>
      <c r="C144" s="241" t="s">
        <v>241</v>
      </c>
      <c r="D144" s="243" t="s">
        <v>242</v>
      </c>
      <c r="E144" s="244" t="s">
        <v>691</v>
      </c>
    </row>
    <row r="145" spans="1:5" s="238" customFormat="1" ht="12.75">
      <c r="A145" s="245"/>
      <c r="B145" s="245"/>
      <c r="C145" s="241" t="s">
        <v>26</v>
      </c>
      <c r="D145" s="243" t="s">
        <v>27</v>
      </c>
      <c r="E145" s="244" t="s">
        <v>692</v>
      </c>
    </row>
    <row r="146" spans="1:5" s="238" customFormat="1" ht="12.75">
      <c r="A146" s="245"/>
      <c r="B146" s="245"/>
      <c r="C146" s="241" t="s">
        <v>244</v>
      </c>
      <c r="D146" s="243" t="s">
        <v>245</v>
      </c>
      <c r="E146" s="244" t="s">
        <v>693</v>
      </c>
    </row>
    <row r="147" spans="1:5" s="238" customFormat="1" ht="12.75">
      <c r="A147" s="245"/>
      <c r="B147" s="245"/>
      <c r="C147" s="241" t="s">
        <v>28</v>
      </c>
      <c r="D147" s="243" t="s">
        <v>29</v>
      </c>
      <c r="E147" s="244" t="s">
        <v>694</v>
      </c>
    </row>
    <row r="148" spans="1:5" s="238" customFormat="1" ht="12.75">
      <c r="A148" s="245"/>
      <c r="B148" s="245"/>
      <c r="C148" s="241" t="s">
        <v>30</v>
      </c>
      <c r="D148" s="243" t="s">
        <v>31</v>
      </c>
      <c r="E148" s="244" t="s">
        <v>695</v>
      </c>
    </row>
    <row r="149" spans="1:5" s="238" customFormat="1" ht="12.75">
      <c r="A149" s="245"/>
      <c r="B149" s="245"/>
      <c r="C149" s="241" t="s">
        <v>289</v>
      </c>
      <c r="D149" s="243" t="s">
        <v>290</v>
      </c>
      <c r="E149" s="244" t="s">
        <v>696</v>
      </c>
    </row>
    <row r="150" spans="1:5" s="238" customFormat="1" ht="12.75">
      <c r="A150" s="245"/>
      <c r="B150" s="245"/>
      <c r="C150" s="241" t="s">
        <v>153</v>
      </c>
      <c r="D150" s="243" t="s">
        <v>155</v>
      </c>
      <c r="E150" s="244" t="s">
        <v>697</v>
      </c>
    </row>
    <row r="151" spans="1:5" s="238" customFormat="1" ht="12.75">
      <c r="A151" s="245"/>
      <c r="B151" s="245"/>
      <c r="C151" s="241" t="s">
        <v>258</v>
      </c>
      <c r="D151" s="243" t="s">
        <v>259</v>
      </c>
      <c r="E151" s="244" t="s">
        <v>698</v>
      </c>
    </row>
    <row r="152" spans="1:5" s="238" customFormat="1" ht="12.75">
      <c r="A152" s="245"/>
      <c r="B152" s="245"/>
      <c r="C152" s="241" t="s">
        <v>32</v>
      </c>
      <c r="D152" s="243" t="s">
        <v>33</v>
      </c>
      <c r="E152" s="244" t="s">
        <v>699</v>
      </c>
    </row>
    <row r="153" spans="1:5" s="238" customFormat="1" ht="12.75">
      <c r="A153" s="245"/>
      <c r="B153" s="245"/>
      <c r="C153" s="241" t="s">
        <v>291</v>
      </c>
      <c r="D153" s="243" t="s">
        <v>292</v>
      </c>
      <c r="E153" s="244" t="s">
        <v>700</v>
      </c>
    </row>
    <row r="154" spans="1:5" s="238" customFormat="1" ht="12.75">
      <c r="A154" s="245"/>
      <c r="B154" s="245"/>
      <c r="C154" s="241" t="s">
        <v>45</v>
      </c>
      <c r="D154" s="243" t="s">
        <v>46</v>
      </c>
      <c r="E154" s="244" t="s">
        <v>701</v>
      </c>
    </row>
    <row r="155" spans="1:5" s="238" customFormat="1" ht="12.75">
      <c r="A155" s="245"/>
      <c r="B155" s="245"/>
      <c r="C155" s="241" t="s">
        <v>209</v>
      </c>
      <c r="D155" s="243" t="s">
        <v>210</v>
      </c>
      <c r="E155" s="244" t="s">
        <v>702</v>
      </c>
    </row>
    <row r="156" spans="1:5" s="238" customFormat="1" ht="12.75">
      <c r="A156" s="245"/>
      <c r="B156" s="245"/>
      <c r="C156" s="241" t="s">
        <v>247</v>
      </c>
      <c r="D156" s="243" t="s">
        <v>248</v>
      </c>
      <c r="E156" s="244" t="s">
        <v>703</v>
      </c>
    </row>
    <row r="157" spans="1:5" s="238" customFormat="1" ht="12.75">
      <c r="A157" s="245"/>
      <c r="B157" s="245"/>
      <c r="C157" s="241" t="s">
        <v>34</v>
      </c>
      <c r="D157" s="243" t="s">
        <v>35</v>
      </c>
      <c r="E157" s="244" t="s">
        <v>704</v>
      </c>
    </row>
    <row r="158" spans="1:5" s="238" customFormat="1" ht="12.75">
      <c r="A158" s="245"/>
      <c r="B158" s="245"/>
      <c r="C158" s="241" t="s">
        <v>250</v>
      </c>
      <c r="D158" s="243" t="s">
        <v>251</v>
      </c>
      <c r="E158" s="244" t="s">
        <v>705</v>
      </c>
    </row>
    <row r="159" spans="1:5" s="238" customFormat="1" ht="12.75">
      <c r="A159" s="245"/>
      <c r="B159" s="245"/>
      <c r="C159" s="241" t="s">
        <v>36</v>
      </c>
      <c r="D159" s="243" t="s">
        <v>37</v>
      </c>
      <c r="E159" s="244" t="s">
        <v>706</v>
      </c>
    </row>
    <row r="160" spans="1:5" s="238" customFormat="1" ht="12.75">
      <c r="A160" s="245"/>
      <c r="B160" s="245"/>
      <c r="C160" s="241" t="s">
        <v>194</v>
      </c>
      <c r="D160" s="243" t="s">
        <v>195</v>
      </c>
      <c r="E160" s="244" t="s">
        <v>707</v>
      </c>
    </row>
    <row r="161" spans="1:5" s="238" customFormat="1" ht="12.75">
      <c r="A161" s="245"/>
      <c r="B161" s="245"/>
      <c r="C161" s="241" t="s">
        <v>47</v>
      </c>
      <c r="D161" s="243" t="s">
        <v>48</v>
      </c>
      <c r="E161" s="244" t="s">
        <v>708</v>
      </c>
    </row>
    <row r="162" spans="1:5" s="238" customFormat="1" ht="12.75">
      <c r="A162" s="245"/>
      <c r="B162" s="245"/>
      <c r="C162" s="241" t="s">
        <v>49</v>
      </c>
      <c r="D162" s="243" t="s">
        <v>50</v>
      </c>
      <c r="E162" s="244" t="s">
        <v>709</v>
      </c>
    </row>
    <row r="163" spans="1:5" s="238" customFormat="1" ht="12.75">
      <c r="A163" s="245"/>
      <c r="B163" s="245"/>
      <c r="C163" s="241" t="s">
        <v>115</v>
      </c>
      <c r="D163" s="243" t="s">
        <v>146</v>
      </c>
      <c r="E163" s="244" t="s">
        <v>710</v>
      </c>
    </row>
    <row r="164" spans="1:5" s="238" customFormat="1" ht="15">
      <c r="A164" s="240"/>
      <c r="B164" s="241" t="s">
        <v>179</v>
      </c>
      <c r="C164" s="242"/>
      <c r="D164" s="243" t="s">
        <v>102</v>
      </c>
      <c r="E164" s="244" t="s">
        <v>711</v>
      </c>
    </row>
    <row r="165" spans="1:5" s="238" customFormat="1" ht="33.75">
      <c r="A165" s="245"/>
      <c r="B165" s="245"/>
      <c r="C165" s="241" t="s">
        <v>116</v>
      </c>
      <c r="D165" s="243" t="s">
        <v>117</v>
      </c>
      <c r="E165" s="244" t="s">
        <v>711</v>
      </c>
    </row>
    <row r="166" spans="1:5" s="238" customFormat="1" ht="15">
      <c r="A166" s="240"/>
      <c r="B166" s="241" t="s">
        <v>180</v>
      </c>
      <c r="C166" s="242"/>
      <c r="D166" s="243" t="s">
        <v>181</v>
      </c>
      <c r="E166" s="244" t="s">
        <v>712</v>
      </c>
    </row>
    <row r="167" spans="1:5" s="238" customFormat="1" ht="22.5">
      <c r="A167" s="245"/>
      <c r="B167" s="245"/>
      <c r="C167" s="241" t="s">
        <v>138</v>
      </c>
      <c r="D167" s="243" t="s">
        <v>202</v>
      </c>
      <c r="E167" s="244" t="s">
        <v>713</v>
      </c>
    </row>
    <row r="168" spans="1:5" s="238" customFormat="1" ht="12.75">
      <c r="A168" s="245"/>
      <c r="B168" s="245"/>
      <c r="C168" s="241" t="s">
        <v>287</v>
      </c>
      <c r="D168" s="243" t="s">
        <v>288</v>
      </c>
      <c r="E168" s="244" t="s">
        <v>714</v>
      </c>
    </row>
    <row r="169" spans="1:5" s="238" customFormat="1" ht="33.75">
      <c r="A169" s="245"/>
      <c r="B169" s="245"/>
      <c r="C169" s="241" t="s">
        <v>116</v>
      </c>
      <c r="D169" s="243" t="s">
        <v>117</v>
      </c>
      <c r="E169" s="244" t="s">
        <v>715</v>
      </c>
    </row>
    <row r="170" spans="1:5" s="238" customFormat="1" ht="12.75">
      <c r="A170" s="245"/>
      <c r="B170" s="245"/>
      <c r="C170" s="241" t="s">
        <v>241</v>
      </c>
      <c r="D170" s="243" t="s">
        <v>242</v>
      </c>
      <c r="E170" s="244" t="s">
        <v>716</v>
      </c>
    </row>
    <row r="171" spans="1:5" s="238" customFormat="1" ht="12.75">
      <c r="A171" s="245"/>
      <c r="B171" s="245"/>
      <c r="C171" s="241" t="s">
        <v>26</v>
      </c>
      <c r="D171" s="243" t="s">
        <v>27</v>
      </c>
      <c r="E171" s="244" t="s">
        <v>717</v>
      </c>
    </row>
    <row r="172" spans="1:5" s="238" customFormat="1" ht="12.75">
      <c r="A172" s="245"/>
      <c r="B172" s="245"/>
      <c r="C172" s="241" t="s">
        <v>244</v>
      </c>
      <c r="D172" s="243" t="s">
        <v>245</v>
      </c>
      <c r="E172" s="244" t="s">
        <v>718</v>
      </c>
    </row>
    <row r="173" spans="1:5" s="238" customFormat="1" ht="12.75">
      <c r="A173" s="245"/>
      <c r="B173" s="245"/>
      <c r="C173" s="241" t="s">
        <v>28</v>
      </c>
      <c r="D173" s="243" t="s">
        <v>29</v>
      </c>
      <c r="E173" s="244" t="s">
        <v>719</v>
      </c>
    </row>
    <row r="174" spans="1:5" s="238" customFormat="1" ht="12.75">
      <c r="A174" s="245"/>
      <c r="B174" s="245"/>
      <c r="C174" s="241" t="s">
        <v>30</v>
      </c>
      <c r="D174" s="243" t="s">
        <v>31</v>
      </c>
      <c r="E174" s="244" t="s">
        <v>720</v>
      </c>
    </row>
    <row r="175" spans="1:5" s="238" customFormat="1" ht="12.75">
      <c r="A175" s="245"/>
      <c r="B175" s="245"/>
      <c r="C175" s="241" t="s">
        <v>289</v>
      </c>
      <c r="D175" s="243" t="s">
        <v>290</v>
      </c>
      <c r="E175" s="244" t="s">
        <v>721</v>
      </c>
    </row>
    <row r="176" spans="1:5" s="238" customFormat="1" ht="12.75">
      <c r="A176" s="245"/>
      <c r="B176" s="245"/>
      <c r="C176" s="241" t="s">
        <v>153</v>
      </c>
      <c r="D176" s="243" t="s">
        <v>155</v>
      </c>
      <c r="E176" s="244" t="s">
        <v>722</v>
      </c>
    </row>
    <row r="177" spans="1:5" s="238" customFormat="1" ht="12.75">
      <c r="A177" s="245"/>
      <c r="B177" s="245"/>
      <c r="C177" s="241" t="s">
        <v>258</v>
      </c>
      <c r="D177" s="243" t="s">
        <v>259</v>
      </c>
      <c r="E177" s="244" t="s">
        <v>723</v>
      </c>
    </row>
    <row r="178" spans="1:5" s="238" customFormat="1" ht="12.75">
      <c r="A178" s="245"/>
      <c r="B178" s="245"/>
      <c r="C178" s="241" t="s">
        <v>32</v>
      </c>
      <c r="D178" s="243" t="s">
        <v>33</v>
      </c>
      <c r="E178" s="244" t="s">
        <v>724</v>
      </c>
    </row>
    <row r="179" spans="1:5" s="238" customFormat="1" ht="12.75">
      <c r="A179" s="245"/>
      <c r="B179" s="245"/>
      <c r="C179" s="241" t="s">
        <v>291</v>
      </c>
      <c r="D179" s="243" t="s">
        <v>292</v>
      </c>
      <c r="E179" s="244" t="s">
        <v>725</v>
      </c>
    </row>
    <row r="180" spans="1:5" s="238" customFormat="1" ht="12.75">
      <c r="A180" s="245"/>
      <c r="B180" s="245"/>
      <c r="C180" s="241" t="s">
        <v>45</v>
      </c>
      <c r="D180" s="243" t="s">
        <v>46</v>
      </c>
      <c r="E180" s="244" t="s">
        <v>726</v>
      </c>
    </row>
    <row r="181" spans="1:5" s="238" customFormat="1" ht="12.75">
      <c r="A181" s="245"/>
      <c r="B181" s="245"/>
      <c r="C181" s="241" t="s">
        <v>209</v>
      </c>
      <c r="D181" s="243" t="s">
        <v>210</v>
      </c>
      <c r="E181" s="244" t="s">
        <v>727</v>
      </c>
    </row>
    <row r="182" spans="1:5" s="238" customFormat="1" ht="12.75">
      <c r="A182" s="245"/>
      <c r="B182" s="245"/>
      <c r="C182" s="241" t="s">
        <v>247</v>
      </c>
      <c r="D182" s="243" t="s">
        <v>248</v>
      </c>
      <c r="E182" s="244" t="s">
        <v>728</v>
      </c>
    </row>
    <row r="183" spans="1:5" s="238" customFormat="1" ht="12.75">
      <c r="A183" s="245"/>
      <c r="B183" s="245"/>
      <c r="C183" s="241" t="s">
        <v>34</v>
      </c>
      <c r="D183" s="243" t="s">
        <v>35</v>
      </c>
      <c r="E183" s="244" t="s">
        <v>729</v>
      </c>
    </row>
    <row r="184" spans="1:5" s="238" customFormat="1" ht="12.75">
      <c r="A184" s="245"/>
      <c r="B184" s="245"/>
      <c r="C184" s="241" t="s">
        <v>250</v>
      </c>
      <c r="D184" s="243" t="s">
        <v>251</v>
      </c>
      <c r="E184" s="244" t="s">
        <v>730</v>
      </c>
    </row>
    <row r="185" spans="1:5" s="238" customFormat="1" ht="12.75">
      <c r="A185" s="245"/>
      <c r="B185" s="245"/>
      <c r="C185" s="241" t="s">
        <v>36</v>
      </c>
      <c r="D185" s="243" t="s">
        <v>37</v>
      </c>
      <c r="E185" s="244" t="s">
        <v>731</v>
      </c>
    </row>
    <row r="186" spans="1:5" s="238" customFormat="1" ht="12.75">
      <c r="A186" s="245"/>
      <c r="B186" s="245"/>
      <c r="C186" s="241" t="s">
        <v>194</v>
      </c>
      <c r="D186" s="243" t="s">
        <v>195</v>
      </c>
      <c r="E186" s="244" t="s">
        <v>732</v>
      </c>
    </row>
    <row r="187" spans="1:5" s="238" customFormat="1" ht="12.75">
      <c r="A187" s="245"/>
      <c r="B187" s="245"/>
      <c r="C187" s="241" t="s">
        <v>47</v>
      </c>
      <c r="D187" s="243" t="s">
        <v>48</v>
      </c>
      <c r="E187" s="244" t="s">
        <v>733</v>
      </c>
    </row>
    <row r="188" spans="1:5" s="238" customFormat="1" ht="12.75">
      <c r="A188" s="245"/>
      <c r="B188" s="245"/>
      <c r="C188" s="241" t="s">
        <v>49</v>
      </c>
      <c r="D188" s="243" t="s">
        <v>50</v>
      </c>
      <c r="E188" s="244" t="s">
        <v>734</v>
      </c>
    </row>
    <row r="189" spans="1:5" s="238" customFormat="1" ht="15">
      <c r="A189" s="240"/>
      <c r="B189" s="241" t="s">
        <v>294</v>
      </c>
      <c r="C189" s="242"/>
      <c r="D189" s="243" t="s">
        <v>295</v>
      </c>
      <c r="E189" s="244" t="s">
        <v>735</v>
      </c>
    </row>
    <row r="190" spans="1:5" s="238" customFormat="1" ht="12.75">
      <c r="A190" s="245"/>
      <c r="B190" s="245"/>
      <c r="C190" s="241" t="s">
        <v>241</v>
      </c>
      <c r="D190" s="243" t="s">
        <v>242</v>
      </c>
      <c r="E190" s="244" t="s">
        <v>736</v>
      </c>
    </row>
    <row r="191" spans="1:5" s="238" customFormat="1" ht="12.75">
      <c r="A191" s="245"/>
      <c r="B191" s="245"/>
      <c r="C191" s="241" t="s">
        <v>26</v>
      </c>
      <c r="D191" s="243" t="s">
        <v>27</v>
      </c>
      <c r="E191" s="244" t="s">
        <v>737</v>
      </c>
    </row>
    <row r="192" spans="1:5" s="238" customFormat="1" ht="12.75">
      <c r="A192" s="245"/>
      <c r="B192" s="245"/>
      <c r="C192" s="241" t="s">
        <v>244</v>
      </c>
      <c r="D192" s="243" t="s">
        <v>245</v>
      </c>
      <c r="E192" s="244" t="s">
        <v>738</v>
      </c>
    </row>
    <row r="193" spans="1:5" s="238" customFormat="1" ht="12.75">
      <c r="A193" s="245"/>
      <c r="B193" s="245"/>
      <c r="C193" s="241" t="s">
        <v>28</v>
      </c>
      <c r="D193" s="243" t="s">
        <v>29</v>
      </c>
      <c r="E193" s="244" t="s">
        <v>739</v>
      </c>
    </row>
    <row r="194" spans="1:5" s="238" customFormat="1" ht="12.75">
      <c r="A194" s="245"/>
      <c r="B194" s="245"/>
      <c r="C194" s="241" t="s">
        <v>30</v>
      </c>
      <c r="D194" s="243" t="s">
        <v>31</v>
      </c>
      <c r="E194" s="244" t="s">
        <v>740</v>
      </c>
    </row>
    <row r="195" spans="1:5" s="238" customFormat="1" ht="12.75">
      <c r="A195" s="245"/>
      <c r="B195" s="245"/>
      <c r="C195" s="241" t="s">
        <v>289</v>
      </c>
      <c r="D195" s="243" t="s">
        <v>290</v>
      </c>
      <c r="E195" s="244" t="s">
        <v>741</v>
      </c>
    </row>
    <row r="196" spans="1:5" s="238" customFormat="1" ht="12.75">
      <c r="A196" s="245"/>
      <c r="B196" s="245"/>
      <c r="C196" s="241" t="s">
        <v>153</v>
      </c>
      <c r="D196" s="243" t="s">
        <v>155</v>
      </c>
      <c r="E196" s="244" t="s">
        <v>742</v>
      </c>
    </row>
    <row r="197" spans="1:5" s="238" customFormat="1" ht="12.75">
      <c r="A197" s="245"/>
      <c r="B197" s="245"/>
      <c r="C197" s="241" t="s">
        <v>258</v>
      </c>
      <c r="D197" s="243" t="s">
        <v>259</v>
      </c>
      <c r="E197" s="244" t="s">
        <v>743</v>
      </c>
    </row>
    <row r="198" spans="1:5" s="238" customFormat="1" ht="12.75">
      <c r="A198" s="245"/>
      <c r="B198" s="245"/>
      <c r="C198" s="241" t="s">
        <v>32</v>
      </c>
      <c r="D198" s="243" t="s">
        <v>33</v>
      </c>
      <c r="E198" s="244" t="s">
        <v>744</v>
      </c>
    </row>
    <row r="199" spans="1:5" s="238" customFormat="1" ht="12.75">
      <c r="A199" s="245"/>
      <c r="B199" s="245"/>
      <c r="C199" s="241" t="s">
        <v>291</v>
      </c>
      <c r="D199" s="243" t="s">
        <v>292</v>
      </c>
      <c r="E199" s="244" t="s">
        <v>745</v>
      </c>
    </row>
    <row r="200" spans="1:5" s="238" customFormat="1" ht="12.75">
      <c r="A200" s="245"/>
      <c r="B200" s="245"/>
      <c r="C200" s="241" t="s">
        <v>45</v>
      </c>
      <c r="D200" s="243" t="s">
        <v>46</v>
      </c>
      <c r="E200" s="244" t="s">
        <v>746</v>
      </c>
    </row>
    <row r="201" spans="1:5" s="238" customFormat="1" ht="12.75">
      <c r="A201" s="245"/>
      <c r="B201" s="245"/>
      <c r="C201" s="241" t="s">
        <v>209</v>
      </c>
      <c r="D201" s="243" t="s">
        <v>210</v>
      </c>
      <c r="E201" s="244" t="s">
        <v>747</v>
      </c>
    </row>
    <row r="202" spans="1:5" s="238" customFormat="1" ht="12.75">
      <c r="A202" s="245"/>
      <c r="B202" s="245"/>
      <c r="C202" s="241" t="s">
        <v>247</v>
      </c>
      <c r="D202" s="243" t="s">
        <v>248</v>
      </c>
      <c r="E202" s="244" t="s">
        <v>748</v>
      </c>
    </row>
    <row r="203" spans="1:5" s="238" customFormat="1" ht="12.75">
      <c r="A203" s="245"/>
      <c r="B203" s="245"/>
      <c r="C203" s="241" t="s">
        <v>34</v>
      </c>
      <c r="D203" s="243" t="s">
        <v>35</v>
      </c>
      <c r="E203" s="244" t="s">
        <v>749</v>
      </c>
    </row>
    <row r="204" spans="1:5" s="238" customFormat="1" ht="12.75">
      <c r="A204" s="245"/>
      <c r="B204" s="245"/>
      <c r="C204" s="241" t="s">
        <v>250</v>
      </c>
      <c r="D204" s="243" t="s">
        <v>251</v>
      </c>
      <c r="E204" s="244" t="s">
        <v>750</v>
      </c>
    </row>
    <row r="205" spans="1:5" s="238" customFormat="1" ht="12.75">
      <c r="A205" s="245"/>
      <c r="B205" s="245"/>
      <c r="C205" s="241" t="s">
        <v>36</v>
      </c>
      <c r="D205" s="243" t="s">
        <v>37</v>
      </c>
      <c r="E205" s="244" t="s">
        <v>751</v>
      </c>
    </row>
    <row r="206" spans="1:5" s="238" customFormat="1" ht="12.75">
      <c r="A206" s="245"/>
      <c r="B206" s="245"/>
      <c r="C206" s="241" t="s">
        <v>194</v>
      </c>
      <c r="D206" s="243" t="s">
        <v>195</v>
      </c>
      <c r="E206" s="244" t="s">
        <v>752</v>
      </c>
    </row>
    <row r="207" spans="1:5" s="238" customFormat="1" ht="12.75">
      <c r="A207" s="245"/>
      <c r="B207" s="245"/>
      <c r="C207" s="241" t="s">
        <v>47</v>
      </c>
      <c r="D207" s="243" t="s">
        <v>48</v>
      </c>
      <c r="E207" s="244" t="s">
        <v>753</v>
      </c>
    </row>
    <row r="208" spans="1:5" s="238" customFormat="1" ht="12.75">
      <c r="A208" s="245"/>
      <c r="B208" s="245"/>
      <c r="C208" s="241" t="s">
        <v>49</v>
      </c>
      <c r="D208" s="243" t="s">
        <v>50</v>
      </c>
      <c r="E208" s="244" t="s">
        <v>754</v>
      </c>
    </row>
    <row r="209" spans="1:5" s="238" customFormat="1" ht="15">
      <c r="A209" s="240"/>
      <c r="B209" s="241" t="s">
        <v>297</v>
      </c>
      <c r="C209" s="242"/>
      <c r="D209" s="243" t="s">
        <v>298</v>
      </c>
      <c r="E209" s="244" t="s">
        <v>755</v>
      </c>
    </row>
    <row r="210" spans="1:5" s="238" customFormat="1" ht="12.75">
      <c r="A210" s="245"/>
      <c r="B210" s="245"/>
      <c r="C210" s="241" t="s">
        <v>153</v>
      </c>
      <c r="D210" s="243" t="s">
        <v>155</v>
      </c>
      <c r="E210" s="244" t="s">
        <v>159</v>
      </c>
    </row>
    <row r="211" spans="1:5" s="238" customFormat="1" ht="12.75">
      <c r="A211" s="245"/>
      <c r="B211" s="245"/>
      <c r="C211" s="241" t="s">
        <v>32</v>
      </c>
      <c r="D211" s="243" t="s">
        <v>33</v>
      </c>
      <c r="E211" s="244" t="s">
        <v>309</v>
      </c>
    </row>
    <row r="212" spans="1:5" s="238" customFormat="1" ht="12.75">
      <c r="A212" s="245"/>
      <c r="B212" s="245"/>
      <c r="C212" s="241" t="s">
        <v>34</v>
      </c>
      <c r="D212" s="243" t="s">
        <v>35</v>
      </c>
      <c r="E212" s="244" t="s">
        <v>756</v>
      </c>
    </row>
    <row r="213" spans="1:5" s="238" customFormat="1" ht="15">
      <c r="A213" s="240"/>
      <c r="B213" s="241" t="s">
        <v>300</v>
      </c>
      <c r="C213" s="242"/>
      <c r="D213" s="243" t="s">
        <v>301</v>
      </c>
      <c r="E213" s="244" t="s">
        <v>757</v>
      </c>
    </row>
    <row r="214" spans="1:5" s="238" customFormat="1" ht="12.75">
      <c r="A214" s="245"/>
      <c r="B214" s="245"/>
      <c r="C214" s="241" t="s">
        <v>153</v>
      </c>
      <c r="D214" s="243" t="s">
        <v>155</v>
      </c>
      <c r="E214" s="244" t="s">
        <v>171</v>
      </c>
    </row>
    <row r="215" spans="1:5" s="238" customFormat="1" ht="12.75">
      <c r="A215" s="245"/>
      <c r="B215" s="245"/>
      <c r="C215" s="241" t="s">
        <v>32</v>
      </c>
      <c r="D215" s="243" t="s">
        <v>33</v>
      </c>
      <c r="E215" s="244" t="s">
        <v>643</v>
      </c>
    </row>
    <row r="216" spans="1:5" s="238" customFormat="1" ht="12.75">
      <c r="A216" s="245"/>
      <c r="B216" s="245"/>
      <c r="C216" s="241" t="s">
        <v>34</v>
      </c>
      <c r="D216" s="243" t="s">
        <v>35</v>
      </c>
      <c r="E216" s="244" t="s">
        <v>299</v>
      </c>
    </row>
    <row r="217" spans="1:5" s="238" customFormat="1" ht="12.75">
      <c r="A217" s="245"/>
      <c r="B217" s="245"/>
      <c r="C217" s="241" t="s">
        <v>36</v>
      </c>
      <c r="D217" s="243" t="s">
        <v>37</v>
      </c>
      <c r="E217" s="244" t="s">
        <v>302</v>
      </c>
    </row>
    <row r="218" spans="1:5" s="238" customFormat="1" ht="12.75">
      <c r="A218" s="245"/>
      <c r="B218" s="245"/>
      <c r="C218" s="241" t="s">
        <v>49</v>
      </c>
      <c r="D218" s="243" t="s">
        <v>50</v>
      </c>
      <c r="E218" s="244" t="s">
        <v>758</v>
      </c>
    </row>
    <row r="219" spans="1:5" s="238" customFormat="1" ht="15">
      <c r="A219" s="240"/>
      <c r="B219" s="241" t="s">
        <v>303</v>
      </c>
      <c r="C219" s="242"/>
      <c r="D219" s="243" t="s">
        <v>76</v>
      </c>
      <c r="E219" s="244" t="s">
        <v>759</v>
      </c>
    </row>
    <row r="220" spans="1:5" s="238" customFormat="1" ht="12.75">
      <c r="A220" s="245"/>
      <c r="B220" s="245"/>
      <c r="C220" s="241" t="s">
        <v>241</v>
      </c>
      <c r="D220" s="243" t="s">
        <v>242</v>
      </c>
      <c r="E220" s="244" t="s">
        <v>760</v>
      </c>
    </row>
    <row r="221" spans="1:5" s="238" customFormat="1" ht="12.75">
      <c r="A221" s="245"/>
      <c r="B221" s="245"/>
      <c r="C221" s="241" t="s">
        <v>26</v>
      </c>
      <c r="D221" s="243" t="s">
        <v>27</v>
      </c>
      <c r="E221" s="244" t="s">
        <v>761</v>
      </c>
    </row>
    <row r="222" spans="1:5" s="238" customFormat="1" ht="12.75">
      <c r="A222" s="245"/>
      <c r="B222" s="245"/>
      <c r="C222" s="241" t="s">
        <v>244</v>
      </c>
      <c r="D222" s="243" t="s">
        <v>245</v>
      </c>
      <c r="E222" s="244" t="s">
        <v>762</v>
      </c>
    </row>
    <row r="223" spans="1:5" s="238" customFormat="1" ht="12.75">
      <c r="A223" s="245"/>
      <c r="B223" s="245"/>
      <c r="C223" s="241" t="s">
        <v>28</v>
      </c>
      <c r="D223" s="243" t="s">
        <v>29</v>
      </c>
      <c r="E223" s="244" t="s">
        <v>763</v>
      </c>
    </row>
    <row r="224" spans="1:5" s="238" customFormat="1" ht="12.75">
      <c r="A224" s="245"/>
      <c r="B224" s="245"/>
      <c r="C224" s="241" t="s">
        <v>30</v>
      </c>
      <c r="D224" s="243" t="s">
        <v>31</v>
      </c>
      <c r="E224" s="244" t="s">
        <v>764</v>
      </c>
    </row>
    <row r="225" spans="1:5" s="238" customFormat="1" ht="12.75">
      <c r="A225" s="245"/>
      <c r="B225" s="245"/>
      <c r="C225" s="241" t="s">
        <v>289</v>
      </c>
      <c r="D225" s="243" t="s">
        <v>290</v>
      </c>
      <c r="E225" s="244" t="s">
        <v>765</v>
      </c>
    </row>
    <row r="226" spans="1:5" s="238" customFormat="1" ht="12.75">
      <c r="A226" s="245"/>
      <c r="B226" s="245"/>
      <c r="C226" s="241" t="s">
        <v>32</v>
      </c>
      <c r="D226" s="243" t="s">
        <v>33</v>
      </c>
      <c r="E226" s="244" t="s">
        <v>766</v>
      </c>
    </row>
    <row r="227" spans="1:5" s="238" customFormat="1" ht="12.75">
      <c r="A227" s="245"/>
      <c r="B227" s="245"/>
      <c r="C227" s="241" t="s">
        <v>45</v>
      </c>
      <c r="D227" s="243" t="s">
        <v>46</v>
      </c>
      <c r="E227" s="244" t="s">
        <v>767</v>
      </c>
    </row>
    <row r="228" spans="1:5" s="238" customFormat="1" ht="12.75">
      <c r="A228" s="245"/>
      <c r="B228" s="245"/>
      <c r="C228" s="241" t="s">
        <v>209</v>
      </c>
      <c r="D228" s="243" t="s">
        <v>210</v>
      </c>
      <c r="E228" s="244" t="s">
        <v>768</v>
      </c>
    </row>
    <row r="229" spans="1:5" s="238" customFormat="1" ht="12.75">
      <c r="A229" s="245"/>
      <c r="B229" s="245"/>
      <c r="C229" s="241" t="s">
        <v>247</v>
      </c>
      <c r="D229" s="243" t="s">
        <v>248</v>
      </c>
      <c r="E229" s="244" t="s">
        <v>769</v>
      </c>
    </row>
    <row r="230" spans="1:5" s="238" customFormat="1" ht="12.75">
      <c r="A230" s="245"/>
      <c r="B230" s="245"/>
      <c r="C230" s="241" t="s">
        <v>34</v>
      </c>
      <c r="D230" s="243" t="s">
        <v>35</v>
      </c>
      <c r="E230" s="244" t="s">
        <v>770</v>
      </c>
    </row>
    <row r="231" spans="1:5" s="238" customFormat="1" ht="12.75">
      <c r="A231" s="245"/>
      <c r="B231" s="245"/>
      <c r="C231" s="241" t="s">
        <v>36</v>
      </c>
      <c r="D231" s="243" t="s">
        <v>37</v>
      </c>
      <c r="E231" s="244" t="s">
        <v>771</v>
      </c>
    </row>
    <row r="232" spans="1:5" s="238" customFormat="1" ht="12.75">
      <c r="A232" s="245"/>
      <c r="B232" s="245"/>
      <c r="C232" s="241" t="s">
        <v>47</v>
      </c>
      <c r="D232" s="243" t="s">
        <v>48</v>
      </c>
      <c r="E232" s="244" t="s">
        <v>772</v>
      </c>
    </row>
    <row r="233" spans="1:5" s="238" customFormat="1" ht="12.75">
      <c r="A233" s="245"/>
      <c r="B233" s="245"/>
      <c r="C233" s="241" t="s">
        <v>49</v>
      </c>
      <c r="D233" s="243" t="s">
        <v>50</v>
      </c>
      <c r="E233" s="244" t="s">
        <v>773</v>
      </c>
    </row>
    <row r="234" spans="1:5" s="238" customFormat="1" ht="33.75">
      <c r="A234" s="240"/>
      <c r="B234" s="241" t="s">
        <v>304</v>
      </c>
      <c r="C234" s="242"/>
      <c r="D234" s="243" t="s">
        <v>305</v>
      </c>
      <c r="E234" s="244" t="s">
        <v>774</v>
      </c>
    </row>
    <row r="235" spans="1:5" s="238" customFormat="1" ht="12.75">
      <c r="A235" s="245"/>
      <c r="B235" s="245"/>
      <c r="C235" s="241" t="s">
        <v>287</v>
      </c>
      <c r="D235" s="243" t="s">
        <v>288</v>
      </c>
      <c r="E235" s="244" t="s">
        <v>774</v>
      </c>
    </row>
    <row r="236" spans="1:5" s="238" customFormat="1" ht="45">
      <c r="A236" s="240"/>
      <c r="B236" s="241" t="s">
        <v>306</v>
      </c>
      <c r="C236" s="242"/>
      <c r="D236" s="243" t="s">
        <v>307</v>
      </c>
      <c r="E236" s="244" t="s">
        <v>775</v>
      </c>
    </row>
    <row r="237" spans="1:5" s="238" customFormat="1" ht="12.75">
      <c r="A237" s="245"/>
      <c r="B237" s="245"/>
      <c r="C237" s="241" t="s">
        <v>287</v>
      </c>
      <c r="D237" s="243" t="s">
        <v>288</v>
      </c>
      <c r="E237" s="244" t="s">
        <v>776</v>
      </c>
    </row>
    <row r="238" spans="1:5" s="238" customFormat="1" ht="33.75">
      <c r="A238" s="245"/>
      <c r="B238" s="245"/>
      <c r="C238" s="241" t="s">
        <v>116</v>
      </c>
      <c r="D238" s="243" t="s">
        <v>117</v>
      </c>
      <c r="E238" s="244" t="s">
        <v>777</v>
      </c>
    </row>
    <row r="239" spans="1:5" s="238" customFormat="1" ht="12.75">
      <c r="A239" s="245"/>
      <c r="B239" s="245"/>
      <c r="C239" s="241" t="s">
        <v>241</v>
      </c>
      <c r="D239" s="243" t="s">
        <v>242</v>
      </c>
      <c r="E239" s="244" t="s">
        <v>778</v>
      </c>
    </row>
    <row r="240" spans="1:5" s="238" customFormat="1" ht="12.75">
      <c r="A240" s="245"/>
      <c r="B240" s="245"/>
      <c r="C240" s="241" t="s">
        <v>26</v>
      </c>
      <c r="D240" s="243" t="s">
        <v>27</v>
      </c>
      <c r="E240" s="244" t="s">
        <v>779</v>
      </c>
    </row>
    <row r="241" spans="1:5" s="238" customFormat="1" ht="12.75">
      <c r="A241" s="245"/>
      <c r="B241" s="245"/>
      <c r="C241" s="241" t="s">
        <v>244</v>
      </c>
      <c r="D241" s="243" t="s">
        <v>245</v>
      </c>
      <c r="E241" s="244" t="s">
        <v>780</v>
      </c>
    </row>
    <row r="242" spans="1:5" s="238" customFormat="1" ht="12.75">
      <c r="A242" s="245"/>
      <c r="B242" s="245"/>
      <c r="C242" s="241" t="s">
        <v>28</v>
      </c>
      <c r="D242" s="243" t="s">
        <v>29</v>
      </c>
      <c r="E242" s="244" t="s">
        <v>781</v>
      </c>
    </row>
    <row r="243" spans="1:5" s="238" customFormat="1" ht="12.75">
      <c r="A243" s="245"/>
      <c r="B243" s="245"/>
      <c r="C243" s="241" t="s">
        <v>30</v>
      </c>
      <c r="D243" s="243" t="s">
        <v>31</v>
      </c>
      <c r="E243" s="244" t="s">
        <v>782</v>
      </c>
    </row>
    <row r="244" spans="1:5" s="238" customFormat="1" ht="12.75">
      <c r="A244" s="245"/>
      <c r="B244" s="245"/>
      <c r="C244" s="241" t="s">
        <v>289</v>
      </c>
      <c r="D244" s="243" t="s">
        <v>290</v>
      </c>
      <c r="E244" s="244" t="s">
        <v>783</v>
      </c>
    </row>
    <row r="245" spans="1:5" s="238" customFormat="1" ht="12.75">
      <c r="A245" s="245"/>
      <c r="B245" s="245"/>
      <c r="C245" s="241" t="s">
        <v>258</v>
      </c>
      <c r="D245" s="243" t="s">
        <v>259</v>
      </c>
      <c r="E245" s="244" t="s">
        <v>784</v>
      </c>
    </row>
    <row r="246" spans="1:5" s="238" customFormat="1" ht="12.75">
      <c r="A246" s="245"/>
      <c r="B246" s="245"/>
      <c r="C246" s="241" t="s">
        <v>32</v>
      </c>
      <c r="D246" s="243" t="s">
        <v>33</v>
      </c>
      <c r="E246" s="244" t="s">
        <v>785</v>
      </c>
    </row>
    <row r="247" spans="1:5" s="238" customFormat="1" ht="12.75">
      <c r="A247" s="245"/>
      <c r="B247" s="245"/>
      <c r="C247" s="241" t="s">
        <v>291</v>
      </c>
      <c r="D247" s="243" t="s">
        <v>292</v>
      </c>
      <c r="E247" s="244" t="s">
        <v>786</v>
      </c>
    </row>
    <row r="248" spans="1:5" s="238" customFormat="1" ht="12.75">
      <c r="A248" s="245"/>
      <c r="B248" s="245"/>
      <c r="C248" s="241" t="s">
        <v>45</v>
      </c>
      <c r="D248" s="243" t="s">
        <v>46</v>
      </c>
      <c r="E248" s="244" t="s">
        <v>787</v>
      </c>
    </row>
    <row r="249" spans="1:5" s="238" customFormat="1" ht="12.75">
      <c r="A249" s="245"/>
      <c r="B249" s="245"/>
      <c r="C249" s="241" t="s">
        <v>209</v>
      </c>
      <c r="D249" s="243" t="s">
        <v>210</v>
      </c>
      <c r="E249" s="244" t="s">
        <v>788</v>
      </c>
    </row>
    <row r="250" spans="1:5" s="238" customFormat="1" ht="12.75">
      <c r="A250" s="245"/>
      <c r="B250" s="245"/>
      <c r="C250" s="241" t="s">
        <v>247</v>
      </c>
      <c r="D250" s="243" t="s">
        <v>248</v>
      </c>
      <c r="E250" s="244" t="s">
        <v>789</v>
      </c>
    </row>
    <row r="251" spans="1:5" s="238" customFormat="1" ht="12.75">
      <c r="A251" s="245"/>
      <c r="B251" s="245"/>
      <c r="C251" s="241" t="s">
        <v>34</v>
      </c>
      <c r="D251" s="243" t="s">
        <v>35</v>
      </c>
      <c r="E251" s="244" t="s">
        <v>790</v>
      </c>
    </row>
    <row r="252" spans="1:5" s="238" customFormat="1" ht="12.75">
      <c r="A252" s="245"/>
      <c r="B252" s="245"/>
      <c r="C252" s="241" t="s">
        <v>250</v>
      </c>
      <c r="D252" s="243" t="s">
        <v>251</v>
      </c>
      <c r="E252" s="244" t="s">
        <v>791</v>
      </c>
    </row>
    <row r="253" spans="1:5" s="238" customFormat="1" ht="12.75">
      <c r="A253" s="245"/>
      <c r="B253" s="245"/>
      <c r="C253" s="241" t="s">
        <v>36</v>
      </c>
      <c r="D253" s="243" t="s">
        <v>37</v>
      </c>
      <c r="E253" s="244" t="s">
        <v>792</v>
      </c>
    </row>
    <row r="254" spans="1:5" s="238" customFormat="1" ht="12.75">
      <c r="A254" s="245"/>
      <c r="B254" s="245"/>
      <c r="C254" s="241" t="s">
        <v>194</v>
      </c>
      <c r="D254" s="243" t="s">
        <v>195</v>
      </c>
      <c r="E254" s="244" t="s">
        <v>793</v>
      </c>
    </row>
    <row r="255" spans="1:5" s="238" customFormat="1" ht="12.75">
      <c r="A255" s="245"/>
      <c r="B255" s="245"/>
      <c r="C255" s="241" t="s">
        <v>47</v>
      </c>
      <c r="D255" s="243" t="s">
        <v>48</v>
      </c>
      <c r="E255" s="244" t="s">
        <v>794</v>
      </c>
    </row>
    <row r="256" spans="1:5" s="238" customFormat="1" ht="12.75">
      <c r="A256" s="245"/>
      <c r="B256" s="245"/>
      <c r="C256" s="241" t="s">
        <v>49</v>
      </c>
      <c r="D256" s="243" t="s">
        <v>50</v>
      </c>
      <c r="E256" s="244" t="s">
        <v>795</v>
      </c>
    </row>
    <row r="257" spans="1:5" s="238" customFormat="1" ht="15">
      <c r="A257" s="240"/>
      <c r="B257" s="241" t="s">
        <v>308</v>
      </c>
      <c r="C257" s="242"/>
      <c r="D257" s="243" t="s">
        <v>75</v>
      </c>
      <c r="E257" s="244" t="s">
        <v>796</v>
      </c>
    </row>
    <row r="258" spans="1:5" s="238" customFormat="1" ht="12.75">
      <c r="A258" s="245"/>
      <c r="B258" s="245"/>
      <c r="C258" s="241" t="s">
        <v>241</v>
      </c>
      <c r="D258" s="243" t="s">
        <v>242</v>
      </c>
      <c r="E258" s="244" t="s">
        <v>797</v>
      </c>
    </row>
    <row r="259" spans="1:5" s="238" customFormat="1" ht="12.75">
      <c r="A259" s="245"/>
      <c r="B259" s="245"/>
      <c r="C259" s="241" t="s">
        <v>26</v>
      </c>
      <c r="D259" s="243" t="s">
        <v>27</v>
      </c>
      <c r="E259" s="244" t="s">
        <v>798</v>
      </c>
    </row>
    <row r="260" spans="1:5" s="238" customFormat="1" ht="12.75">
      <c r="A260" s="245"/>
      <c r="B260" s="245"/>
      <c r="C260" s="241" t="s">
        <v>244</v>
      </c>
      <c r="D260" s="243" t="s">
        <v>245</v>
      </c>
      <c r="E260" s="244" t="s">
        <v>299</v>
      </c>
    </row>
    <row r="261" spans="1:5" s="238" customFormat="1" ht="12.75">
      <c r="A261" s="245"/>
      <c r="B261" s="245"/>
      <c r="C261" s="241" t="s">
        <v>28</v>
      </c>
      <c r="D261" s="243" t="s">
        <v>29</v>
      </c>
      <c r="E261" s="244" t="s">
        <v>670</v>
      </c>
    </row>
    <row r="262" spans="1:5" s="238" customFormat="1" ht="12.75">
      <c r="A262" s="245"/>
      <c r="B262" s="245"/>
      <c r="C262" s="241" t="s">
        <v>30</v>
      </c>
      <c r="D262" s="243" t="s">
        <v>31</v>
      </c>
      <c r="E262" s="244" t="s">
        <v>205</v>
      </c>
    </row>
    <row r="263" spans="1:5" s="238" customFormat="1" ht="12.75">
      <c r="A263" s="245"/>
      <c r="B263" s="245"/>
      <c r="C263" s="241" t="s">
        <v>289</v>
      </c>
      <c r="D263" s="243" t="s">
        <v>290</v>
      </c>
      <c r="E263" s="244" t="s">
        <v>799</v>
      </c>
    </row>
    <row r="264" spans="1:5" s="238" customFormat="1" ht="12.75">
      <c r="A264" s="245"/>
      <c r="B264" s="245"/>
      <c r="C264" s="241" t="s">
        <v>153</v>
      </c>
      <c r="D264" s="243" t="s">
        <v>155</v>
      </c>
      <c r="E264" s="244" t="s">
        <v>302</v>
      </c>
    </row>
    <row r="265" spans="1:5" s="238" customFormat="1" ht="12.75">
      <c r="A265" s="245"/>
      <c r="B265" s="245"/>
      <c r="C265" s="241" t="s">
        <v>258</v>
      </c>
      <c r="D265" s="243" t="s">
        <v>259</v>
      </c>
      <c r="E265" s="244" t="s">
        <v>170</v>
      </c>
    </row>
    <row r="266" spans="1:5" s="238" customFormat="1" ht="12.75">
      <c r="A266" s="245"/>
      <c r="B266" s="245"/>
      <c r="C266" s="241" t="s">
        <v>32</v>
      </c>
      <c r="D266" s="243" t="s">
        <v>33</v>
      </c>
      <c r="E266" s="244" t="s">
        <v>310</v>
      </c>
    </row>
    <row r="267" spans="1:5" s="238" customFormat="1" ht="12.75">
      <c r="A267" s="245"/>
      <c r="B267" s="245"/>
      <c r="C267" s="241" t="s">
        <v>209</v>
      </c>
      <c r="D267" s="243" t="s">
        <v>210</v>
      </c>
      <c r="E267" s="244" t="s">
        <v>171</v>
      </c>
    </row>
    <row r="268" spans="1:5" s="238" customFormat="1" ht="12.75">
      <c r="A268" s="245"/>
      <c r="B268" s="245"/>
      <c r="C268" s="241" t="s">
        <v>34</v>
      </c>
      <c r="D268" s="243" t="s">
        <v>35</v>
      </c>
      <c r="E268" s="244" t="s">
        <v>188</v>
      </c>
    </row>
    <row r="269" spans="1:5" s="238" customFormat="1" ht="12.75">
      <c r="A269" s="245"/>
      <c r="B269" s="245"/>
      <c r="C269" s="241" t="s">
        <v>36</v>
      </c>
      <c r="D269" s="243" t="s">
        <v>37</v>
      </c>
      <c r="E269" s="244" t="s">
        <v>332</v>
      </c>
    </row>
    <row r="270" spans="1:5" s="238" customFormat="1" ht="12.75">
      <c r="A270" s="245"/>
      <c r="B270" s="245"/>
      <c r="C270" s="241" t="s">
        <v>47</v>
      </c>
      <c r="D270" s="243" t="s">
        <v>48</v>
      </c>
      <c r="E270" s="244" t="s">
        <v>800</v>
      </c>
    </row>
    <row r="271" spans="1:5" s="238" customFormat="1" ht="12.75">
      <c r="A271" s="245"/>
      <c r="B271" s="245"/>
      <c r="C271" s="241" t="s">
        <v>49</v>
      </c>
      <c r="D271" s="243" t="s">
        <v>50</v>
      </c>
      <c r="E271" s="244" t="s">
        <v>536</v>
      </c>
    </row>
    <row r="272" spans="1:5" s="238" customFormat="1" ht="18" customHeight="1">
      <c r="A272" s="249" t="s">
        <v>311</v>
      </c>
      <c r="B272" s="249"/>
      <c r="C272" s="249"/>
      <c r="D272" s="250" t="s">
        <v>312</v>
      </c>
      <c r="E272" s="251" t="s">
        <v>801</v>
      </c>
    </row>
    <row r="273" spans="1:5" s="238" customFormat="1" ht="15">
      <c r="A273" s="240"/>
      <c r="B273" s="241" t="s">
        <v>313</v>
      </c>
      <c r="C273" s="242"/>
      <c r="D273" s="243" t="s">
        <v>314</v>
      </c>
      <c r="E273" s="244" t="s">
        <v>235</v>
      </c>
    </row>
    <row r="274" spans="1:5" s="238" customFormat="1" ht="12.75">
      <c r="A274" s="245"/>
      <c r="B274" s="245"/>
      <c r="C274" s="241" t="s">
        <v>34</v>
      </c>
      <c r="D274" s="243" t="s">
        <v>35</v>
      </c>
      <c r="E274" s="244" t="s">
        <v>235</v>
      </c>
    </row>
    <row r="275" spans="1:5" s="238" customFormat="1" ht="15">
      <c r="A275" s="240"/>
      <c r="B275" s="241" t="s">
        <v>315</v>
      </c>
      <c r="C275" s="242"/>
      <c r="D275" s="243" t="s">
        <v>316</v>
      </c>
      <c r="E275" s="244" t="s">
        <v>802</v>
      </c>
    </row>
    <row r="276" spans="1:5" s="238" customFormat="1" ht="12.75">
      <c r="A276" s="245"/>
      <c r="B276" s="245"/>
      <c r="C276" s="241" t="s">
        <v>26</v>
      </c>
      <c r="D276" s="243" t="s">
        <v>27</v>
      </c>
      <c r="E276" s="244" t="s">
        <v>803</v>
      </c>
    </row>
    <row r="277" spans="1:5" s="238" customFormat="1" ht="12.75">
      <c r="A277" s="245"/>
      <c r="B277" s="245"/>
      <c r="C277" s="241" t="s">
        <v>244</v>
      </c>
      <c r="D277" s="243" t="s">
        <v>245</v>
      </c>
      <c r="E277" s="244" t="s">
        <v>804</v>
      </c>
    </row>
    <row r="278" spans="1:5" s="238" customFormat="1" ht="12.75">
      <c r="A278" s="245"/>
      <c r="B278" s="245"/>
      <c r="C278" s="241" t="s">
        <v>28</v>
      </c>
      <c r="D278" s="243" t="s">
        <v>29</v>
      </c>
      <c r="E278" s="244" t="s">
        <v>805</v>
      </c>
    </row>
    <row r="279" spans="1:5" s="238" customFormat="1" ht="12.75">
      <c r="A279" s="245"/>
      <c r="B279" s="245"/>
      <c r="C279" s="241" t="s">
        <v>30</v>
      </c>
      <c r="D279" s="243" t="s">
        <v>31</v>
      </c>
      <c r="E279" s="244" t="s">
        <v>806</v>
      </c>
    </row>
    <row r="280" spans="1:5" s="238" customFormat="1" ht="12.75">
      <c r="A280" s="245"/>
      <c r="B280" s="245"/>
      <c r="C280" s="241" t="s">
        <v>153</v>
      </c>
      <c r="D280" s="243" t="s">
        <v>155</v>
      </c>
      <c r="E280" s="244" t="s">
        <v>807</v>
      </c>
    </row>
    <row r="281" spans="1:5" s="238" customFormat="1" ht="12.75">
      <c r="A281" s="245"/>
      <c r="B281" s="245"/>
      <c r="C281" s="241" t="s">
        <v>32</v>
      </c>
      <c r="D281" s="243" t="s">
        <v>33</v>
      </c>
      <c r="E281" s="244" t="s">
        <v>808</v>
      </c>
    </row>
    <row r="282" spans="1:5" s="238" customFormat="1" ht="12.75">
      <c r="A282" s="245"/>
      <c r="B282" s="245"/>
      <c r="C282" s="241" t="s">
        <v>154</v>
      </c>
      <c r="D282" s="243" t="s">
        <v>105</v>
      </c>
      <c r="E282" s="244" t="s">
        <v>809</v>
      </c>
    </row>
    <row r="283" spans="1:5" s="238" customFormat="1" ht="12.75">
      <c r="A283" s="245"/>
      <c r="B283" s="245"/>
      <c r="C283" s="241" t="s">
        <v>45</v>
      </c>
      <c r="D283" s="243" t="s">
        <v>46</v>
      </c>
      <c r="E283" s="244" t="s">
        <v>542</v>
      </c>
    </row>
    <row r="284" spans="1:5" s="238" customFormat="1" ht="12.75">
      <c r="A284" s="245"/>
      <c r="B284" s="245"/>
      <c r="C284" s="241" t="s">
        <v>34</v>
      </c>
      <c r="D284" s="243" t="s">
        <v>35</v>
      </c>
      <c r="E284" s="244" t="s">
        <v>810</v>
      </c>
    </row>
    <row r="285" spans="1:5" s="238" customFormat="1" ht="12.75">
      <c r="A285" s="245"/>
      <c r="B285" s="245"/>
      <c r="C285" s="241" t="s">
        <v>36</v>
      </c>
      <c r="D285" s="243" t="s">
        <v>37</v>
      </c>
      <c r="E285" s="244" t="s">
        <v>309</v>
      </c>
    </row>
    <row r="286" spans="1:5" s="238" customFormat="1" ht="12.75">
      <c r="A286" s="245"/>
      <c r="B286" s="245"/>
      <c r="C286" s="241" t="s">
        <v>47</v>
      </c>
      <c r="D286" s="243" t="s">
        <v>48</v>
      </c>
      <c r="E286" s="244" t="s">
        <v>318</v>
      </c>
    </row>
    <row r="287" spans="1:5" s="238" customFormat="1" ht="12.75">
      <c r="A287" s="245"/>
      <c r="B287" s="245"/>
      <c r="C287" s="241" t="s">
        <v>224</v>
      </c>
      <c r="D287" s="243" t="s">
        <v>225</v>
      </c>
      <c r="E287" s="244" t="s">
        <v>178</v>
      </c>
    </row>
    <row r="288" spans="1:5" s="238" customFormat="1" ht="17.25" customHeight="1">
      <c r="A288" s="253" t="s">
        <v>42</v>
      </c>
      <c r="B288" s="253"/>
      <c r="C288" s="253"/>
      <c r="D288" s="254" t="s">
        <v>1</v>
      </c>
      <c r="E288" s="255" t="s">
        <v>811</v>
      </c>
    </row>
    <row r="289" spans="1:5" s="238" customFormat="1" ht="15">
      <c r="A289" s="240"/>
      <c r="B289" s="241" t="s">
        <v>319</v>
      </c>
      <c r="C289" s="242"/>
      <c r="D289" s="243" t="s">
        <v>320</v>
      </c>
      <c r="E289" s="244" t="s">
        <v>812</v>
      </c>
    </row>
    <row r="290" spans="1:5" s="238" customFormat="1" ht="22.5">
      <c r="A290" s="245"/>
      <c r="B290" s="245"/>
      <c r="C290" s="241" t="s">
        <v>321</v>
      </c>
      <c r="D290" s="243" t="s">
        <v>322</v>
      </c>
      <c r="E290" s="244" t="s">
        <v>812</v>
      </c>
    </row>
    <row r="291" spans="1:5" s="238" customFormat="1" ht="15">
      <c r="A291" s="240"/>
      <c r="B291" s="241" t="s">
        <v>150</v>
      </c>
      <c r="C291" s="242"/>
      <c r="D291" s="243" t="s">
        <v>151</v>
      </c>
      <c r="E291" s="244" t="s">
        <v>502</v>
      </c>
    </row>
    <row r="292" spans="1:5" s="238" customFormat="1" ht="12.75">
      <c r="A292" s="245"/>
      <c r="B292" s="245"/>
      <c r="C292" s="241" t="s">
        <v>26</v>
      </c>
      <c r="D292" s="243" t="s">
        <v>27</v>
      </c>
      <c r="E292" s="244" t="s">
        <v>523</v>
      </c>
    </row>
    <row r="293" spans="1:5" s="238" customFormat="1" ht="12.75">
      <c r="A293" s="245"/>
      <c r="B293" s="245"/>
      <c r="C293" s="241" t="s">
        <v>244</v>
      </c>
      <c r="D293" s="243" t="s">
        <v>245</v>
      </c>
      <c r="E293" s="244" t="s">
        <v>524</v>
      </c>
    </row>
    <row r="294" spans="1:5" s="238" customFormat="1" ht="12.75">
      <c r="A294" s="245"/>
      <c r="B294" s="245"/>
      <c r="C294" s="241" t="s">
        <v>28</v>
      </c>
      <c r="D294" s="243" t="s">
        <v>29</v>
      </c>
      <c r="E294" s="244" t="s">
        <v>525</v>
      </c>
    </row>
    <row r="295" spans="1:5" s="238" customFormat="1" ht="12.75">
      <c r="A295" s="245"/>
      <c r="B295" s="245"/>
      <c r="C295" s="241" t="s">
        <v>30</v>
      </c>
      <c r="D295" s="243" t="s">
        <v>31</v>
      </c>
      <c r="E295" s="244" t="s">
        <v>526</v>
      </c>
    </row>
    <row r="296" spans="1:5" s="238" customFormat="1" ht="12.75">
      <c r="A296" s="245"/>
      <c r="B296" s="245"/>
      <c r="C296" s="241" t="s">
        <v>153</v>
      </c>
      <c r="D296" s="243" t="s">
        <v>155</v>
      </c>
      <c r="E296" s="244" t="s">
        <v>323</v>
      </c>
    </row>
    <row r="297" spans="1:5" s="238" customFormat="1" ht="12.75">
      <c r="A297" s="245"/>
      <c r="B297" s="245"/>
      <c r="C297" s="241" t="s">
        <v>32</v>
      </c>
      <c r="D297" s="243" t="s">
        <v>33</v>
      </c>
      <c r="E297" s="244" t="s">
        <v>527</v>
      </c>
    </row>
    <row r="298" spans="1:5" s="238" customFormat="1" ht="12.75">
      <c r="A298" s="245"/>
      <c r="B298" s="245"/>
      <c r="C298" s="241" t="s">
        <v>154</v>
      </c>
      <c r="D298" s="243" t="s">
        <v>105</v>
      </c>
      <c r="E298" s="244" t="s">
        <v>528</v>
      </c>
    </row>
    <row r="299" spans="1:5" s="238" customFormat="1" ht="12.75">
      <c r="A299" s="245"/>
      <c r="B299" s="245"/>
      <c r="C299" s="241" t="s">
        <v>45</v>
      </c>
      <c r="D299" s="243" t="s">
        <v>46</v>
      </c>
      <c r="E299" s="244" t="s">
        <v>178</v>
      </c>
    </row>
    <row r="300" spans="1:5" s="238" customFormat="1" ht="12.75">
      <c r="A300" s="245"/>
      <c r="B300" s="245"/>
      <c r="C300" s="241" t="s">
        <v>34</v>
      </c>
      <c r="D300" s="243" t="s">
        <v>35</v>
      </c>
      <c r="E300" s="244" t="s">
        <v>529</v>
      </c>
    </row>
    <row r="301" spans="1:5" s="238" customFormat="1" ht="12.75">
      <c r="A301" s="245"/>
      <c r="B301" s="245"/>
      <c r="C301" s="241" t="s">
        <v>47</v>
      </c>
      <c r="D301" s="243" t="s">
        <v>48</v>
      </c>
      <c r="E301" s="244" t="s">
        <v>331</v>
      </c>
    </row>
    <row r="302" spans="1:5" s="238" customFormat="1" ht="15">
      <c r="A302" s="240"/>
      <c r="B302" s="241" t="s">
        <v>328</v>
      </c>
      <c r="C302" s="242"/>
      <c r="D302" s="243" t="s">
        <v>329</v>
      </c>
      <c r="E302" s="244" t="s">
        <v>813</v>
      </c>
    </row>
    <row r="303" spans="1:5" s="238" customFormat="1" ht="12.75">
      <c r="A303" s="245"/>
      <c r="B303" s="245"/>
      <c r="C303" s="241" t="s">
        <v>34</v>
      </c>
      <c r="D303" s="243" t="s">
        <v>35</v>
      </c>
      <c r="E303" s="244" t="s">
        <v>813</v>
      </c>
    </row>
    <row r="304" spans="1:5" s="238" customFormat="1" ht="33.75">
      <c r="A304" s="240"/>
      <c r="B304" s="241" t="s">
        <v>51</v>
      </c>
      <c r="C304" s="242"/>
      <c r="D304" s="243" t="s">
        <v>182</v>
      </c>
      <c r="E304" s="244" t="s">
        <v>814</v>
      </c>
    </row>
    <row r="305" spans="1:5" s="238" customFormat="1" ht="12.75">
      <c r="A305" s="245"/>
      <c r="B305" s="245"/>
      <c r="C305" s="241" t="s">
        <v>52</v>
      </c>
      <c r="D305" s="243" t="s">
        <v>53</v>
      </c>
      <c r="E305" s="244" t="s">
        <v>814</v>
      </c>
    </row>
    <row r="306" spans="1:5" s="238" customFormat="1" ht="22.5">
      <c r="A306" s="240"/>
      <c r="B306" s="241" t="s">
        <v>183</v>
      </c>
      <c r="C306" s="242"/>
      <c r="D306" s="243" t="s">
        <v>611</v>
      </c>
      <c r="E306" s="244" t="s">
        <v>815</v>
      </c>
    </row>
    <row r="307" spans="1:5" s="238" customFormat="1" ht="12.75">
      <c r="A307" s="245"/>
      <c r="B307" s="245"/>
      <c r="C307" s="241" t="s">
        <v>43</v>
      </c>
      <c r="D307" s="243" t="s">
        <v>44</v>
      </c>
      <c r="E307" s="244" t="s">
        <v>815</v>
      </c>
    </row>
    <row r="308" spans="1:5" s="238" customFormat="1" ht="15">
      <c r="A308" s="240"/>
      <c r="B308" s="241" t="s">
        <v>334</v>
      </c>
      <c r="C308" s="242"/>
      <c r="D308" s="243" t="s">
        <v>335</v>
      </c>
      <c r="E308" s="244" t="s">
        <v>816</v>
      </c>
    </row>
    <row r="309" spans="1:5" s="238" customFormat="1" ht="12.75">
      <c r="A309" s="245"/>
      <c r="B309" s="245"/>
      <c r="C309" s="241" t="s">
        <v>43</v>
      </c>
      <c r="D309" s="243" t="s">
        <v>44</v>
      </c>
      <c r="E309" s="244" t="s">
        <v>817</v>
      </c>
    </row>
    <row r="310" spans="1:5" s="238" customFormat="1" ht="12.75">
      <c r="A310" s="245"/>
      <c r="B310" s="245"/>
      <c r="C310" s="241" t="s">
        <v>34</v>
      </c>
      <c r="D310" s="243" t="s">
        <v>35</v>
      </c>
      <c r="E310" s="244" t="s">
        <v>818</v>
      </c>
    </row>
    <row r="311" spans="1:5" s="238" customFormat="1" ht="15">
      <c r="A311" s="240"/>
      <c r="B311" s="241" t="s">
        <v>184</v>
      </c>
      <c r="C311" s="242"/>
      <c r="D311" s="243" t="s">
        <v>185</v>
      </c>
      <c r="E311" s="244" t="s">
        <v>819</v>
      </c>
    </row>
    <row r="312" spans="1:5" s="238" customFormat="1" ht="12.75">
      <c r="A312" s="245"/>
      <c r="B312" s="245"/>
      <c r="C312" s="241" t="s">
        <v>43</v>
      </c>
      <c r="D312" s="243" t="s">
        <v>44</v>
      </c>
      <c r="E312" s="244" t="s">
        <v>819</v>
      </c>
    </row>
    <row r="313" spans="1:5" s="238" customFormat="1" ht="15">
      <c r="A313" s="240"/>
      <c r="B313" s="241" t="s">
        <v>186</v>
      </c>
      <c r="C313" s="242"/>
      <c r="D313" s="243" t="s">
        <v>187</v>
      </c>
      <c r="E313" s="244" t="s">
        <v>820</v>
      </c>
    </row>
    <row r="314" spans="1:5" s="238" customFormat="1" ht="12.75">
      <c r="A314" s="245"/>
      <c r="B314" s="245"/>
      <c r="C314" s="241" t="s">
        <v>241</v>
      </c>
      <c r="D314" s="243" t="s">
        <v>242</v>
      </c>
      <c r="E314" s="244" t="s">
        <v>821</v>
      </c>
    </row>
    <row r="315" spans="1:5" s="238" customFormat="1" ht="12.75">
      <c r="A315" s="245"/>
      <c r="B315" s="245"/>
      <c r="C315" s="241" t="s">
        <v>26</v>
      </c>
      <c r="D315" s="243" t="s">
        <v>27</v>
      </c>
      <c r="E315" s="244" t="s">
        <v>822</v>
      </c>
    </row>
    <row r="316" spans="1:5" s="238" customFormat="1" ht="12.75">
      <c r="A316" s="245"/>
      <c r="B316" s="245"/>
      <c r="C316" s="241" t="s">
        <v>244</v>
      </c>
      <c r="D316" s="243" t="s">
        <v>245</v>
      </c>
      <c r="E316" s="244" t="s">
        <v>823</v>
      </c>
    </row>
    <row r="317" spans="1:5" s="238" customFormat="1" ht="12.75">
      <c r="A317" s="245"/>
      <c r="B317" s="245"/>
      <c r="C317" s="241" t="s">
        <v>28</v>
      </c>
      <c r="D317" s="243" t="s">
        <v>29</v>
      </c>
      <c r="E317" s="244" t="s">
        <v>824</v>
      </c>
    </row>
    <row r="318" spans="1:5" s="238" customFormat="1" ht="12.75">
      <c r="A318" s="245"/>
      <c r="B318" s="245"/>
      <c r="C318" s="241" t="s">
        <v>30</v>
      </c>
      <c r="D318" s="243" t="s">
        <v>31</v>
      </c>
      <c r="E318" s="244" t="s">
        <v>825</v>
      </c>
    </row>
    <row r="319" spans="1:5" s="238" customFormat="1" ht="12.75">
      <c r="A319" s="245"/>
      <c r="B319" s="245"/>
      <c r="C319" s="241" t="s">
        <v>32</v>
      </c>
      <c r="D319" s="243" t="s">
        <v>33</v>
      </c>
      <c r="E319" s="244" t="s">
        <v>826</v>
      </c>
    </row>
    <row r="320" spans="1:5" s="238" customFormat="1" ht="12.75">
      <c r="A320" s="245"/>
      <c r="B320" s="245"/>
      <c r="C320" s="241" t="s">
        <v>45</v>
      </c>
      <c r="D320" s="243" t="s">
        <v>46</v>
      </c>
      <c r="E320" s="244" t="s">
        <v>827</v>
      </c>
    </row>
    <row r="321" spans="1:5" s="238" customFormat="1" ht="12.75">
      <c r="A321" s="245"/>
      <c r="B321" s="245"/>
      <c r="C321" s="241" t="s">
        <v>247</v>
      </c>
      <c r="D321" s="243" t="s">
        <v>248</v>
      </c>
      <c r="E321" s="244" t="s">
        <v>821</v>
      </c>
    </row>
    <row r="322" spans="1:5" s="238" customFormat="1" ht="12.75">
      <c r="A322" s="245"/>
      <c r="B322" s="245"/>
      <c r="C322" s="241" t="s">
        <v>34</v>
      </c>
      <c r="D322" s="243" t="s">
        <v>35</v>
      </c>
      <c r="E322" s="244" t="s">
        <v>828</v>
      </c>
    </row>
    <row r="323" spans="1:5" s="238" customFormat="1" ht="12.75">
      <c r="A323" s="245"/>
      <c r="B323" s="245"/>
      <c r="C323" s="241" t="s">
        <v>250</v>
      </c>
      <c r="D323" s="243" t="s">
        <v>251</v>
      </c>
      <c r="E323" s="244" t="s">
        <v>829</v>
      </c>
    </row>
    <row r="324" spans="1:5" s="238" customFormat="1" ht="12.75">
      <c r="A324" s="245"/>
      <c r="B324" s="245"/>
      <c r="C324" s="241" t="s">
        <v>36</v>
      </c>
      <c r="D324" s="243" t="s">
        <v>37</v>
      </c>
      <c r="E324" s="244" t="s">
        <v>830</v>
      </c>
    </row>
    <row r="325" spans="1:5" s="238" customFormat="1" ht="12.75">
      <c r="A325" s="245"/>
      <c r="B325" s="245"/>
      <c r="C325" s="241" t="s">
        <v>194</v>
      </c>
      <c r="D325" s="243" t="s">
        <v>195</v>
      </c>
      <c r="E325" s="244" t="s">
        <v>831</v>
      </c>
    </row>
    <row r="326" spans="1:5" s="238" customFormat="1" ht="12.75">
      <c r="A326" s="245"/>
      <c r="B326" s="245"/>
      <c r="C326" s="241" t="s">
        <v>47</v>
      </c>
      <c r="D326" s="243" t="s">
        <v>48</v>
      </c>
      <c r="E326" s="244" t="s">
        <v>832</v>
      </c>
    </row>
    <row r="327" spans="1:5" s="238" customFormat="1" ht="12.75">
      <c r="A327" s="245"/>
      <c r="B327" s="245"/>
      <c r="C327" s="241" t="s">
        <v>224</v>
      </c>
      <c r="D327" s="243" t="s">
        <v>225</v>
      </c>
      <c r="E327" s="244" t="s">
        <v>833</v>
      </c>
    </row>
    <row r="328" spans="1:5" s="238" customFormat="1" ht="12.75">
      <c r="A328" s="245"/>
      <c r="B328" s="245"/>
      <c r="C328" s="241" t="s">
        <v>49</v>
      </c>
      <c r="D328" s="243" t="s">
        <v>50</v>
      </c>
      <c r="E328" s="244" t="s">
        <v>834</v>
      </c>
    </row>
    <row r="329" spans="1:5" s="238" customFormat="1" ht="15">
      <c r="A329" s="240"/>
      <c r="B329" s="241" t="s">
        <v>336</v>
      </c>
      <c r="C329" s="242"/>
      <c r="D329" s="243" t="s">
        <v>337</v>
      </c>
      <c r="E329" s="244" t="s">
        <v>835</v>
      </c>
    </row>
    <row r="330" spans="1:5" s="238" customFormat="1" ht="12.75">
      <c r="A330" s="245"/>
      <c r="B330" s="245"/>
      <c r="C330" s="241" t="s">
        <v>28</v>
      </c>
      <c r="D330" s="243" t="s">
        <v>29</v>
      </c>
      <c r="E330" s="244" t="s">
        <v>836</v>
      </c>
    </row>
    <row r="331" spans="1:5" s="238" customFormat="1" ht="12.75">
      <c r="A331" s="245"/>
      <c r="B331" s="245"/>
      <c r="C331" s="241" t="s">
        <v>30</v>
      </c>
      <c r="D331" s="243" t="s">
        <v>31</v>
      </c>
      <c r="E331" s="244" t="s">
        <v>837</v>
      </c>
    </row>
    <row r="332" spans="1:5" s="238" customFormat="1" ht="12.75">
      <c r="A332" s="245"/>
      <c r="B332" s="245"/>
      <c r="C332" s="241" t="s">
        <v>153</v>
      </c>
      <c r="D332" s="243" t="s">
        <v>155</v>
      </c>
      <c r="E332" s="244" t="s">
        <v>838</v>
      </c>
    </row>
    <row r="333" spans="1:5" s="238" customFormat="1" ht="12.75">
      <c r="A333" s="245"/>
      <c r="B333" s="245"/>
      <c r="C333" s="241" t="s">
        <v>34</v>
      </c>
      <c r="D333" s="243" t="s">
        <v>35</v>
      </c>
      <c r="E333" s="244" t="s">
        <v>504</v>
      </c>
    </row>
    <row r="334" spans="1:5" s="238" customFormat="1" ht="15">
      <c r="A334" s="240"/>
      <c r="B334" s="241" t="s">
        <v>839</v>
      </c>
      <c r="C334" s="242"/>
      <c r="D334" s="243" t="s">
        <v>840</v>
      </c>
      <c r="E334" s="244" t="s">
        <v>841</v>
      </c>
    </row>
    <row r="335" spans="1:5" s="238" customFormat="1" ht="12.75">
      <c r="A335" s="245"/>
      <c r="B335" s="245"/>
      <c r="C335" s="241" t="s">
        <v>43</v>
      </c>
      <c r="D335" s="243" t="s">
        <v>44</v>
      </c>
      <c r="E335" s="244" t="s">
        <v>841</v>
      </c>
    </row>
    <row r="336" spans="1:5" s="238" customFormat="1" ht="15">
      <c r="A336" s="240"/>
      <c r="B336" s="241" t="s">
        <v>338</v>
      </c>
      <c r="C336" s="242"/>
      <c r="D336" s="243" t="s">
        <v>75</v>
      </c>
      <c r="E336" s="244" t="s">
        <v>842</v>
      </c>
    </row>
    <row r="337" spans="1:5" s="238" customFormat="1" ht="12.75">
      <c r="A337" s="245"/>
      <c r="B337" s="245"/>
      <c r="C337" s="241" t="s">
        <v>32</v>
      </c>
      <c r="D337" s="243" t="s">
        <v>33</v>
      </c>
      <c r="E337" s="244" t="s">
        <v>843</v>
      </c>
    </row>
    <row r="338" spans="1:5" s="238" customFormat="1" ht="12.75">
      <c r="A338" s="245"/>
      <c r="B338" s="245"/>
      <c r="C338" s="241" t="s">
        <v>34</v>
      </c>
      <c r="D338" s="243" t="s">
        <v>35</v>
      </c>
      <c r="E338" s="244" t="s">
        <v>844</v>
      </c>
    </row>
    <row r="339" spans="1:5" s="238" customFormat="1" ht="18.75" customHeight="1">
      <c r="A339" s="249" t="s">
        <v>339</v>
      </c>
      <c r="B339" s="249"/>
      <c r="C339" s="249"/>
      <c r="D339" s="250" t="s">
        <v>340</v>
      </c>
      <c r="E339" s="251" t="s">
        <v>845</v>
      </c>
    </row>
    <row r="340" spans="1:5" s="238" customFormat="1" ht="15">
      <c r="A340" s="240"/>
      <c r="B340" s="241" t="s">
        <v>341</v>
      </c>
      <c r="C340" s="242"/>
      <c r="D340" s="243" t="s">
        <v>342</v>
      </c>
      <c r="E340" s="244" t="s">
        <v>846</v>
      </c>
    </row>
    <row r="341" spans="1:5" s="238" customFormat="1" ht="12.75">
      <c r="A341" s="245"/>
      <c r="B341" s="245"/>
      <c r="C341" s="241" t="s">
        <v>34</v>
      </c>
      <c r="D341" s="243" t="s">
        <v>35</v>
      </c>
      <c r="E341" s="244" t="s">
        <v>846</v>
      </c>
    </row>
    <row r="342" spans="1:5" s="238" customFormat="1" ht="15">
      <c r="A342" s="240"/>
      <c r="B342" s="241" t="s">
        <v>343</v>
      </c>
      <c r="C342" s="242"/>
      <c r="D342" s="243" t="s">
        <v>75</v>
      </c>
      <c r="E342" s="244" t="s">
        <v>661</v>
      </c>
    </row>
    <row r="343" spans="1:5" s="238" customFormat="1" ht="22.5">
      <c r="A343" s="245"/>
      <c r="B343" s="245"/>
      <c r="C343" s="241" t="s">
        <v>344</v>
      </c>
      <c r="D343" s="243" t="s">
        <v>345</v>
      </c>
      <c r="E343" s="244" t="s">
        <v>661</v>
      </c>
    </row>
    <row r="344" spans="1:5" s="238" customFormat="1" ht="18" customHeight="1">
      <c r="A344" s="249" t="s">
        <v>346</v>
      </c>
      <c r="B344" s="249"/>
      <c r="C344" s="249"/>
      <c r="D344" s="250" t="s">
        <v>347</v>
      </c>
      <c r="E344" s="251" t="s">
        <v>847</v>
      </c>
    </row>
    <row r="345" spans="1:5" s="238" customFormat="1" ht="15">
      <c r="A345" s="240"/>
      <c r="B345" s="241" t="s">
        <v>348</v>
      </c>
      <c r="C345" s="242"/>
      <c r="D345" s="243" t="s">
        <v>349</v>
      </c>
      <c r="E345" s="244" t="s">
        <v>848</v>
      </c>
    </row>
    <row r="346" spans="1:5" s="238" customFormat="1" ht="12.75">
      <c r="A346" s="245"/>
      <c r="B346" s="245"/>
      <c r="C346" s="241" t="s">
        <v>241</v>
      </c>
      <c r="D346" s="243" t="s">
        <v>242</v>
      </c>
      <c r="E346" s="244" t="s">
        <v>350</v>
      </c>
    </row>
    <row r="347" spans="1:5" s="238" customFormat="1" ht="12.75">
      <c r="A347" s="245"/>
      <c r="B347" s="245"/>
      <c r="C347" s="241" t="s">
        <v>26</v>
      </c>
      <c r="D347" s="243" t="s">
        <v>27</v>
      </c>
      <c r="E347" s="244" t="s">
        <v>849</v>
      </c>
    </row>
    <row r="348" spans="1:5" s="238" customFormat="1" ht="12.75">
      <c r="A348" s="245"/>
      <c r="B348" s="245"/>
      <c r="C348" s="241" t="s">
        <v>244</v>
      </c>
      <c r="D348" s="243" t="s">
        <v>245</v>
      </c>
      <c r="E348" s="244" t="s">
        <v>850</v>
      </c>
    </row>
    <row r="349" spans="1:5" s="238" customFormat="1" ht="12.75">
      <c r="A349" s="245"/>
      <c r="B349" s="245"/>
      <c r="C349" s="241" t="s">
        <v>28</v>
      </c>
      <c r="D349" s="243" t="s">
        <v>29</v>
      </c>
      <c r="E349" s="244" t="s">
        <v>851</v>
      </c>
    </row>
    <row r="350" spans="1:5" s="238" customFormat="1" ht="12.75">
      <c r="A350" s="245"/>
      <c r="B350" s="245"/>
      <c r="C350" s="241" t="s">
        <v>30</v>
      </c>
      <c r="D350" s="243" t="s">
        <v>31</v>
      </c>
      <c r="E350" s="244" t="s">
        <v>852</v>
      </c>
    </row>
    <row r="351" spans="1:5" s="238" customFormat="1" ht="12.75">
      <c r="A351" s="245"/>
      <c r="B351" s="245"/>
      <c r="C351" s="241" t="s">
        <v>289</v>
      </c>
      <c r="D351" s="243" t="s">
        <v>290</v>
      </c>
      <c r="E351" s="244" t="s">
        <v>326</v>
      </c>
    </row>
    <row r="352" spans="1:5" s="238" customFormat="1" ht="12.75">
      <c r="A352" s="245"/>
      <c r="B352" s="245"/>
      <c r="C352" s="241" t="s">
        <v>32</v>
      </c>
      <c r="D352" s="243" t="s">
        <v>33</v>
      </c>
      <c r="E352" s="244" t="s">
        <v>853</v>
      </c>
    </row>
    <row r="353" spans="1:5" s="238" customFormat="1" ht="12.75">
      <c r="A353" s="245"/>
      <c r="B353" s="245"/>
      <c r="C353" s="241" t="s">
        <v>34</v>
      </c>
      <c r="D353" s="243" t="s">
        <v>35</v>
      </c>
      <c r="E353" s="244" t="s">
        <v>854</v>
      </c>
    </row>
    <row r="354" spans="1:5" s="238" customFormat="1" ht="12.75">
      <c r="A354" s="245"/>
      <c r="B354" s="245"/>
      <c r="C354" s="241" t="s">
        <v>47</v>
      </c>
      <c r="D354" s="243" t="s">
        <v>48</v>
      </c>
      <c r="E354" s="244" t="s">
        <v>351</v>
      </c>
    </row>
    <row r="355" spans="1:5" s="238" customFormat="1" ht="15">
      <c r="A355" s="240"/>
      <c r="B355" s="241" t="s">
        <v>352</v>
      </c>
      <c r="C355" s="242"/>
      <c r="D355" s="243" t="s">
        <v>855</v>
      </c>
      <c r="E355" s="244" t="s">
        <v>856</v>
      </c>
    </row>
    <row r="356" spans="1:5" s="238" customFormat="1" ht="12.75">
      <c r="A356" s="245"/>
      <c r="B356" s="245"/>
      <c r="C356" s="241" t="s">
        <v>353</v>
      </c>
      <c r="D356" s="243" t="s">
        <v>354</v>
      </c>
      <c r="E356" s="244" t="s">
        <v>856</v>
      </c>
    </row>
    <row r="357" spans="1:5" s="238" customFormat="1" ht="15">
      <c r="A357" s="240"/>
      <c r="B357" s="241" t="s">
        <v>355</v>
      </c>
      <c r="C357" s="242"/>
      <c r="D357" s="243" t="s">
        <v>301</v>
      </c>
      <c r="E357" s="244" t="s">
        <v>857</v>
      </c>
    </row>
    <row r="358" spans="1:5" s="238" customFormat="1" ht="12.75">
      <c r="A358" s="245"/>
      <c r="B358" s="245"/>
      <c r="C358" s="241" t="s">
        <v>34</v>
      </c>
      <c r="D358" s="243" t="s">
        <v>35</v>
      </c>
      <c r="E358" s="244" t="s">
        <v>857</v>
      </c>
    </row>
    <row r="359" spans="1:5" s="238" customFormat="1" ht="18.75" customHeight="1">
      <c r="A359" s="249" t="s">
        <v>505</v>
      </c>
      <c r="B359" s="249"/>
      <c r="C359" s="249"/>
      <c r="D359" s="250" t="s">
        <v>506</v>
      </c>
      <c r="E359" s="251" t="s">
        <v>858</v>
      </c>
    </row>
    <row r="360" spans="1:5" s="238" customFormat="1" ht="15">
      <c r="A360" s="240"/>
      <c r="B360" s="241" t="s">
        <v>508</v>
      </c>
      <c r="C360" s="242"/>
      <c r="D360" s="243" t="s">
        <v>509</v>
      </c>
      <c r="E360" s="244" t="s">
        <v>510</v>
      </c>
    </row>
    <row r="361" spans="1:5" s="238" customFormat="1" ht="12.75">
      <c r="A361" s="245"/>
      <c r="B361" s="245"/>
      <c r="C361" s="241" t="s">
        <v>43</v>
      </c>
      <c r="D361" s="243" t="s">
        <v>44</v>
      </c>
      <c r="E361" s="244" t="s">
        <v>530</v>
      </c>
    </row>
    <row r="362" spans="1:5" s="238" customFormat="1" ht="12.75">
      <c r="A362" s="245"/>
      <c r="B362" s="245"/>
      <c r="C362" s="241" t="s">
        <v>26</v>
      </c>
      <c r="D362" s="243" t="s">
        <v>27</v>
      </c>
      <c r="E362" s="244" t="s">
        <v>531</v>
      </c>
    </row>
    <row r="363" spans="1:5" s="238" customFormat="1" ht="12.75">
      <c r="A363" s="245"/>
      <c r="B363" s="245"/>
      <c r="C363" s="241" t="s">
        <v>244</v>
      </c>
      <c r="D363" s="243" t="s">
        <v>245</v>
      </c>
      <c r="E363" s="244" t="s">
        <v>532</v>
      </c>
    </row>
    <row r="364" spans="1:5" s="238" customFormat="1" ht="12.75">
      <c r="A364" s="245"/>
      <c r="B364" s="245"/>
      <c r="C364" s="241" t="s">
        <v>28</v>
      </c>
      <c r="D364" s="243" t="s">
        <v>29</v>
      </c>
      <c r="E364" s="244" t="s">
        <v>533</v>
      </c>
    </row>
    <row r="365" spans="1:5" s="238" customFormat="1" ht="12.75">
      <c r="A365" s="245"/>
      <c r="B365" s="245"/>
      <c r="C365" s="241" t="s">
        <v>30</v>
      </c>
      <c r="D365" s="243" t="s">
        <v>31</v>
      </c>
      <c r="E365" s="244" t="s">
        <v>534</v>
      </c>
    </row>
    <row r="366" spans="1:5" s="238" customFormat="1" ht="12.75">
      <c r="A366" s="245"/>
      <c r="B366" s="245"/>
      <c r="C366" s="241" t="s">
        <v>153</v>
      </c>
      <c r="D366" s="243" t="s">
        <v>155</v>
      </c>
      <c r="E366" s="244" t="s">
        <v>240</v>
      </c>
    </row>
    <row r="367" spans="1:5" s="238" customFormat="1" ht="12.75">
      <c r="A367" s="245"/>
      <c r="B367" s="245"/>
      <c r="C367" s="241" t="s">
        <v>32</v>
      </c>
      <c r="D367" s="243" t="s">
        <v>33</v>
      </c>
      <c r="E367" s="244" t="s">
        <v>535</v>
      </c>
    </row>
    <row r="368" spans="1:5" s="238" customFormat="1" ht="12.75">
      <c r="A368" s="245"/>
      <c r="B368" s="245"/>
      <c r="C368" s="241" t="s">
        <v>45</v>
      </c>
      <c r="D368" s="243" t="s">
        <v>46</v>
      </c>
      <c r="E368" s="244" t="s">
        <v>302</v>
      </c>
    </row>
    <row r="369" spans="1:5" s="238" customFormat="1" ht="12.75">
      <c r="A369" s="245"/>
      <c r="B369" s="245"/>
      <c r="C369" s="241" t="s">
        <v>34</v>
      </c>
      <c r="D369" s="243" t="s">
        <v>35</v>
      </c>
      <c r="E369" s="244" t="s">
        <v>293</v>
      </c>
    </row>
    <row r="370" spans="1:5" s="238" customFormat="1" ht="12.75">
      <c r="A370" s="245"/>
      <c r="B370" s="245"/>
      <c r="C370" s="241" t="s">
        <v>250</v>
      </c>
      <c r="D370" s="243" t="s">
        <v>251</v>
      </c>
      <c r="E370" s="244" t="s">
        <v>536</v>
      </c>
    </row>
    <row r="371" spans="1:5" s="238" customFormat="1" ht="12.75">
      <c r="A371" s="245"/>
      <c r="B371" s="245"/>
      <c r="C371" s="241" t="s">
        <v>36</v>
      </c>
      <c r="D371" s="243" t="s">
        <v>37</v>
      </c>
      <c r="E371" s="244" t="s">
        <v>309</v>
      </c>
    </row>
    <row r="372" spans="1:5" s="238" customFormat="1" ht="12.75">
      <c r="A372" s="245"/>
      <c r="B372" s="245"/>
      <c r="C372" s="241" t="s">
        <v>47</v>
      </c>
      <c r="D372" s="243" t="s">
        <v>48</v>
      </c>
      <c r="E372" s="244" t="s">
        <v>331</v>
      </c>
    </row>
    <row r="373" spans="1:5" s="238" customFormat="1" ht="12.75">
      <c r="A373" s="245"/>
      <c r="B373" s="245"/>
      <c r="C373" s="241" t="s">
        <v>49</v>
      </c>
      <c r="D373" s="243" t="s">
        <v>50</v>
      </c>
      <c r="E373" s="244" t="s">
        <v>235</v>
      </c>
    </row>
    <row r="374" spans="1:5" s="238" customFormat="1" ht="33.75">
      <c r="A374" s="240"/>
      <c r="B374" s="241" t="s">
        <v>513</v>
      </c>
      <c r="C374" s="242"/>
      <c r="D374" s="243" t="s">
        <v>514</v>
      </c>
      <c r="E374" s="244" t="s">
        <v>617</v>
      </c>
    </row>
    <row r="375" spans="1:5" s="238" customFormat="1" ht="12.75">
      <c r="A375" s="245"/>
      <c r="B375" s="245"/>
      <c r="C375" s="241" t="s">
        <v>43</v>
      </c>
      <c r="D375" s="243" t="s">
        <v>44</v>
      </c>
      <c r="E375" s="244" t="s">
        <v>537</v>
      </c>
    </row>
    <row r="376" spans="1:5" s="238" customFormat="1" ht="12.75">
      <c r="A376" s="245"/>
      <c r="B376" s="245"/>
      <c r="C376" s="241" t="s">
        <v>26</v>
      </c>
      <c r="D376" s="243" t="s">
        <v>27</v>
      </c>
      <c r="E376" s="244" t="s">
        <v>859</v>
      </c>
    </row>
    <row r="377" spans="1:5" s="238" customFormat="1" ht="12.75">
      <c r="A377" s="245"/>
      <c r="B377" s="245"/>
      <c r="C377" s="241" t="s">
        <v>28</v>
      </c>
      <c r="D377" s="243" t="s">
        <v>29</v>
      </c>
      <c r="E377" s="244" t="s">
        <v>539</v>
      </c>
    </row>
    <row r="378" spans="1:5" s="238" customFormat="1" ht="12.75">
      <c r="A378" s="245"/>
      <c r="B378" s="245"/>
      <c r="C378" s="241" t="s">
        <v>30</v>
      </c>
      <c r="D378" s="243" t="s">
        <v>31</v>
      </c>
      <c r="E378" s="244" t="s">
        <v>540</v>
      </c>
    </row>
    <row r="379" spans="1:5" s="238" customFormat="1" ht="12.75">
      <c r="A379" s="245"/>
      <c r="B379" s="245"/>
      <c r="C379" s="241" t="s">
        <v>32</v>
      </c>
      <c r="D379" s="243" t="s">
        <v>33</v>
      </c>
      <c r="E379" s="244" t="s">
        <v>860</v>
      </c>
    </row>
    <row r="380" spans="1:5" s="238" customFormat="1" ht="12.75">
      <c r="A380" s="245"/>
      <c r="B380" s="245"/>
      <c r="C380" s="241" t="s">
        <v>45</v>
      </c>
      <c r="D380" s="243" t="s">
        <v>46</v>
      </c>
      <c r="E380" s="244" t="s">
        <v>861</v>
      </c>
    </row>
    <row r="381" spans="1:5" s="238" customFormat="1" ht="12.75">
      <c r="A381" s="245"/>
      <c r="B381" s="245"/>
      <c r="C381" s="241" t="s">
        <v>34</v>
      </c>
      <c r="D381" s="243" t="s">
        <v>35</v>
      </c>
      <c r="E381" s="244" t="s">
        <v>862</v>
      </c>
    </row>
    <row r="382" spans="1:5" s="238" customFormat="1" ht="12.75">
      <c r="A382" s="245"/>
      <c r="B382" s="245"/>
      <c r="C382" s="241" t="s">
        <v>250</v>
      </c>
      <c r="D382" s="243" t="s">
        <v>251</v>
      </c>
      <c r="E382" s="244" t="s">
        <v>466</v>
      </c>
    </row>
    <row r="383" spans="1:5" s="238" customFormat="1" ht="12.75">
      <c r="A383" s="245"/>
      <c r="B383" s="245"/>
      <c r="C383" s="241" t="s">
        <v>36</v>
      </c>
      <c r="D383" s="243" t="s">
        <v>37</v>
      </c>
      <c r="E383" s="244" t="s">
        <v>333</v>
      </c>
    </row>
    <row r="384" spans="1:5" s="238" customFormat="1" ht="12.75">
      <c r="A384" s="245"/>
      <c r="B384" s="245"/>
      <c r="C384" s="241" t="s">
        <v>47</v>
      </c>
      <c r="D384" s="243" t="s">
        <v>48</v>
      </c>
      <c r="E384" s="244" t="s">
        <v>331</v>
      </c>
    </row>
    <row r="385" spans="1:5" s="238" customFormat="1" ht="12.75">
      <c r="A385" s="245"/>
      <c r="B385" s="245"/>
      <c r="C385" s="241" t="s">
        <v>49</v>
      </c>
      <c r="D385" s="243" t="s">
        <v>50</v>
      </c>
      <c r="E385" s="244" t="s">
        <v>243</v>
      </c>
    </row>
    <row r="386" spans="1:5" s="238" customFormat="1" ht="15">
      <c r="A386" s="240"/>
      <c r="B386" s="241" t="s">
        <v>863</v>
      </c>
      <c r="C386" s="242"/>
      <c r="D386" s="243" t="s">
        <v>330</v>
      </c>
      <c r="E386" s="244" t="s">
        <v>864</v>
      </c>
    </row>
    <row r="387" spans="1:5" s="238" customFormat="1" ht="12.75">
      <c r="A387" s="245"/>
      <c r="B387" s="245"/>
      <c r="C387" s="241" t="s">
        <v>26</v>
      </c>
      <c r="D387" s="243" t="s">
        <v>27</v>
      </c>
      <c r="E387" s="244" t="s">
        <v>865</v>
      </c>
    </row>
    <row r="388" spans="1:5" s="238" customFormat="1" ht="12.75">
      <c r="A388" s="245"/>
      <c r="B388" s="245"/>
      <c r="C388" s="241" t="s">
        <v>244</v>
      </c>
      <c r="D388" s="243" t="s">
        <v>245</v>
      </c>
      <c r="E388" s="244" t="s">
        <v>866</v>
      </c>
    </row>
    <row r="389" spans="1:5" s="238" customFormat="1" ht="12.75">
      <c r="A389" s="245"/>
      <c r="B389" s="245"/>
      <c r="C389" s="241" t="s">
        <v>28</v>
      </c>
      <c r="D389" s="243" t="s">
        <v>29</v>
      </c>
      <c r="E389" s="244" t="s">
        <v>867</v>
      </c>
    </row>
    <row r="390" spans="1:5" s="238" customFormat="1" ht="12.75">
      <c r="A390" s="245"/>
      <c r="B390" s="245"/>
      <c r="C390" s="241" t="s">
        <v>30</v>
      </c>
      <c r="D390" s="243" t="s">
        <v>31</v>
      </c>
      <c r="E390" s="244" t="s">
        <v>868</v>
      </c>
    </row>
    <row r="391" spans="1:5" s="238" customFormat="1" ht="12.75">
      <c r="A391" s="245"/>
      <c r="B391" s="245"/>
      <c r="C391" s="241" t="s">
        <v>36</v>
      </c>
      <c r="D391" s="243" t="s">
        <v>37</v>
      </c>
      <c r="E391" s="244" t="s">
        <v>869</v>
      </c>
    </row>
    <row r="392" spans="1:5" s="238" customFormat="1" ht="12.75">
      <c r="A392" s="245"/>
      <c r="B392" s="245"/>
      <c r="C392" s="241" t="s">
        <v>47</v>
      </c>
      <c r="D392" s="243" t="s">
        <v>48</v>
      </c>
      <c r="E392" s="244" t="s">
        <v>331</v>
      </c>
    </row>
    <row r="393" spans="1:5" s="238" customFormat="1" ht="12.75">
      <c r="A393" s="245"/>
      <c r="B393" s="245"/>
      <c r="C393" s="241" t="s">
        <v>49</v>
      </c>
      <c r="D393" s="243" t="s">
        <v>50</v>
      </c>
      <c r="E393" s="244" t="s">
        <v>870</v>
      </c>
    </row>
    <row r="394" spans="1:5" s="238" customFormat="1" ht="15">
      <c r="A394" s="240"/>
      <c r="B394" s="241" t="s">
        <v>871</v>
      </c>
      <c r="C394" s="242"/>
      <c r="D394" s="243" t="s">
        <v>872</v>
      </c>
      <c r="E394" s="244" t="s">
        <v>873</v>
      </c>
    </row>
    <row r="395" spans="1:5" s="238" customFormat="1" ht="33.75">
      <c r="A395" s="245"/>
      <c r="B395" s="245"/>
      <c r="C395" s="241" t="s">
        <v>874</v>
      </c>
      <c r="D395" s="243" t="s">
        <v>875</v>
      </c>
      <c r="E395" s="244" t="s">
        <v>873</v>
      </c>
    </row>
    <row r="396" spans="1:5" s="238" customFormat="1" ht="15">
      <c r="A396" s="240"/>
      <c r="B396" s="241" t="s">
        <v>876</v>
      </c>
      <c r="C396" s="242"/>
      <c r="D396" s="243" t="s">
        <v>327</v>
      </c>
      <c r="E396" s="244" t="s">
        <v>877</v>
      </c>
    </row>
    <row r="397" spans="1:5" s="238" customFormat="1" ht="22.5">
      <c r="A397" s="245"/>
      <c r="B397" s="245"/>
      <c r="C397" s="241" t="s">
        <v>321</v>
      </c>
      <c r="D397" s="243" t="s">
        <v>322</v>
      </c>
      <c r="E397" s="244" t="s">
        <v>877</v>
      </c>
    </row>
    <row r="398" spans="1:5" s="385" customFormat="1" ht="17.100000000000001" customHeight="1">
      <c r="A398" s="397" t="s">
        <v>114</v>
      </c>
      <c r="B398" s="397"/>
      <c r="C398" s="397"/>
      <c r="D398" s="398" t="s">
        <v>72</v>
      </c>
      <c r="E398" s="399" t="s">
        <v>996</v>
      </c>
    </row>
    <row r="399" spans="1:5" s="395" customFormat="1" ht="17.100000000000001" customHeight="1">
      <c r="A399" s="390"/>
      <c r="B399" s="391" t="s">
        <v>356</v>
      </c>
      <c r="C399" s="392"/>
      <c r="D399" s="393" t="s">
        <v>357</v>
      </c>
      <c r="E399" s="394" t="s">
        <v>190</v>
      </c>
    </row>
    <row r="400" spans="1:5" s="395" customFormat="1" ht="30.2" customHeight="1">
      <c r="A400" s="396"/>
      <c r="B400" s="396"/>
      <c r="C400" s="391" t="s">
        <v>160</v>
      </c>
      <c r="D400" s="393" t="s">
        <v>206</v>
      </c>
      <c r="E400" s="394" t="s">
        <v>190</v>
      </c>
    </row>
    <row r="401" spans="1:5" s="395" customFormat="1" ht="17.100000000000001" customHeight="1">
      <c r="A401" s="390"/>
      <c r="B401" s="391" t="s">
        <v>358</v>
      </c>
      <c r="C401" s="392"/>
      <c r="D401" s="393" t="s">
        <v>359</v>
      </c>
      <c r="E401" s="394" t="s">
        <v>878</v>
      </c>
    </row>
    <row r="402" spans="1:5" s="395" customFormat="1" ht="17.100000000000001" customHeight="1">
      <c r="A402" s="396"/>
      <c r="B402" s="396"/>
      <c r="C402" s="391" t="s">
        <v>32</v>
      </c>
      <c r="D402" s="393" t="s">
        <v>33</v>
      </c>
      <c r="E402" s="394" t="s">
        <v>879</v>
      </c>
    </row>
    <row r="403" spans="1:5" s="395" customFormat="1" ht="17.100000000000001" customHeight="1">
      <c r="A403" s="396"/>
      <c r="B403" s="396"/>
      <c r="C403" s="391" t="s">
        <v>34</v>
      </c>
      <c r="D403" s="393" t="s">
        <v>35</v>
      </c>
      <c r="E403" s="394" t="s">
        <v>880</v>
      </c>
    </row>
    <row r="404" spans="1:5" s="395" customFormat="1" ht="17.100000000000001" customHeight="1">
      <c r="A404" s="396"/>
      <c r="B404" s="396"/>
      <c r="C404" s="391" t="s">
        <v>360</v>
      </c>
      <c r="D404" s="393" t="s">
        <v>361</v>
      </c>
      <c r="E404" s="394" t="s">
        <v>159</v>
      </c>
    </row>
    <row r="405" spans="1:5" s="395" customFormat="1" ht="17.100000000000001" customHeight="1">
      <c r="A405" s="390"/>
      <c r="B405" s="391" t="s">
        <v>362</v>
      </c>
      <c r="C405" s="392"/>
      <c r="D405" s="393" t="s">
        <v>363</v>
      </c>
      <c r="E405" s="394" t="s">
        <v>881</v>
      </c>
    </row>
    <row r="406" spans="1:5" s="395" customFormat="1" ht="17.100000000000001" customHeight="1">
      <c r="A406" s="396"/>
      <c r="B406" s="396"/>
      <c r="C406" s="391" t="s">
        <v>32</v>
      </c>
      <c r="D406" s="393" t="s">
        <v>33</v>
      </c>
      <c r="E406" s="394" t="s">
        <v>882</v>
      </c>
    </row>
    <row r="407" spans="1:5" s="395" customFormat="1" ht="17.100000000000001" customHeight="1">
      <c r="A407" s="396"/>
      <c r="B407" s="396"/>
      <c r="C407" s="391" t="s">
        <v>45</v>
      </c>
      <c r="D407" s="393" t="s">
        <v>46</v>
      </c>
      <c r="E407" s="394" t="s">
        <v>586</v>
      </c>
    </row>
    <row r="408" spans="1:5" s="395" customFormat="1" ht="17.100000000000001" customHeight="1">
      <c r="A408" s="396"/>
      <c r="B408" s="396"/>
      <c r="C408" s="391" t="s">
        <v>34</v>
      </c>
      <c r="D408" s="393" t="s">
        <v>35</v>
      </c>
      <c r="E408" s="394" t="s">
        <v>883</v>
      </c>
    </row>
    <row r="409" spans="1:5" s="395" customFormat="1" ht="17.100000000000001" customHeight="1">
      <c r="A409" s="390"/>
      <c r="B409" s="391" t="s">
        <v>364</v>
      </c>
      <c r="C409" s="392"/>
      <c r="D409" s="393" t="s">
        <v>365</v>
      </c>
      <c r="E409" s="394" t="s">
        <v>884</v>
      </c>
    </row>
    <row r="410" spans="1:5" s="395" customFormat="1" ht="17.100000000000001" customHeight="1">
      <c r="A410" s="396"/>
      <c r="B410" s="396"/>
      <c r="C410" s="391" t="s">
        <v>32</v>
      </c>
      <c r="D410" s="393" t="s">
        <v>33</v>
      </c>
      <c r="E410" s="394" t="s">
        <v>235</v>
      </c>
    </row>
    <row r="411" spans="1:5" s="395" customFormat="1" ht="17.100000000000001" customHeight="1">
      <c r="A411" s="396"/>
      <c r="B411" s="396"/>
      <c r="C411" s="391" t="s">
        <v>34</v>
      </c>
      <c r="D411" s="393" t="s">
        <v>35</v>
      </c>
      <c r="E411" s="394" t="s">
        <v>235</v>
      </c>
    </row>
    <row r="412" spans="1:5" s="395" customFormat="1" ht="17.100000000000001" customHeight="1">
      <c r="A412" s="396"/>
      <c r="B412" s="396"/>
      <c r="C412" s="391" t="s">
        <v>194</v>
      </c>
      <c r="D412" s="393" t="s">
        <v>195</v>
      </c>
      <c r="E412" s="394" t="s">
        <v>670</v>
      </c>
    </row>
    <row r="413" spans="1:5" s="395" customFormat="1" ht="17.100000000000001" customHeight="1">
      <c r="A413" s="390"/>
      <c r="B413" s="391" t="s">
        <v>366</v>
      </c>
      <c r="C413" s="392"/>
      <c r="D413" s="393" t="s">
        <v>367</v>
      </c>
      <c r="E413" s="394" t="s">
        <v>997</v>
      </c>
    </row>
    <row r="414" spans="1:5" s="385" customFormat="1" ht="17.100000000000001" customHeight="1">
      <c r="A414" s="386"/>
      <c r="B414" s="386"/>
      <c r="C414" s="387" t="s">
        <v>32</v>
      </c>
      <c r="D414" s="388" t="s">
        <v>33</v>
      </c>
      <c r="E414" s="389" t="s">
        <v>246</v>
      </c>
    </row>
    <row r="415" spans="1:5" s="385" customFormat="1" ht="17.100000000000001" customHeight="1">
      <c r="A415" s="386"/>
      <c r="B415" s="386"/>
      <c r="C415" s="387" t="s">
        <v>45</v>
      </c>
      <c r="D415" s="388" t="s">
        <v>46</v>
      </c>
      <c r="E415" s="389" t="s">
        <v>278</v>
      </c>
    </row>
    <row r="416" spans="1:5" s="385" customFormat="1" ht="17.100000000000001" customHeight="1">
      <c r="A416" s="386"/>
      <c r="B416" s="386"/>
      <c r="C416" s="387" t="s">
        <v>209</v>
      </c>
      <c r="D416" s="388" t="s">
        <v>210</v>
      </c>
      <c r="E416" s="389" t="s">
        <v>885</v>
      </c>
    </row>
    <row r="417" spans="1:5" s="385" customFormat="1" ht="17.100000000000001" customHeight="1">
      <c r="A417" s="386"/>
      <c r="B417" s="386"/>
      <c r="C417" s="387" t="s">
        <v>34</v>
      </c>
      <c r="D417" s="388" t="s">
        <v>35</v>
      </c>
      <c r="E417" s="389" t="s">
        <v>666</v>
      </c>
    </row>
    <row r="418" spans="1:5" s="385" customFormat="1" ht="17.100000000000001" customHeight="1">
      <c r="A418" s="386"/>
      <c r="B418" s="386"/>
      <c r="C418" s="387" t="s">
        <v>115</v>
      </c>
      <c r="D418" s="388" t="s">
        <v>146</v>
      </c>
      <c r="E418" s="389" t="s">
        <v>998</v>
      </c>
    </row>
    <row r="419" spans="1:5" s="238" customFormat="1" ht="15">
      <c r="A419" s="240"/>
      <c r="B419" s="241" t="s">
        <v>140</v>
      </c>
      <c r="C419" s="242"/>
      <c r="D419" s="243" t="s">
        <v>141</v>
      </c>
      <c r="E419" s="244" t="s">
        <v>886</v>
      </c>
    </row>
    <row r="420" spans="1:5" s="238" customFormat="1" ht="12.75">
      <c r="A420" s="245"/>
      <c r="B420" s="245"/>
      <c r="C420" s="241" t="s">
        <v>142</v>
      </c>
      <c r="D420" s="243" t="s">
        <v>143</v>
      </c>
      <c r="E420" s="244" t="s">
        <v>887</v>
      </c>
    </row>
    <row r="421" spans="1:5" s="238" customFormat="1" ht="33.75">
      <c r="A421" s="245"/>
      <c r="B421" s="245"/>
      <c r="C421" s="241" t="s">
        <v>368</v>
      </c>
      <c r="D421" s="243" t="s">
        <v>369</v>
      </c>
      <c r="E421" s="244" t="s">
        <v>888</v>
      </c>
    </row>
    <row r="422" spans="1:5" s="238" customFormat="1" ht="15">
      <c r="A422" s="240"/>
      <c r="B422" s="241" t="s">
        <v>189</v>
      </c>
      <c r="C422" s="242"/>
      <c r="D422" s="243" t="s">
        <v>75</v>
      </c>
      <c r="E422" s="244" t="s">
        <v>889</v>
      </c>
    </row>
    <row r="423" spans="1:5" s="238" customFormat="1" ht="12.75">
      <c r="A423" s="245"/>
      <c r="B423" s="245"/>
      <c r="C423" s="241" t="s">
        <v>28</v>
      </c>
      <c r="D423" s="243" t="s">
        <v>29</v>
      </c>
      <c r="E423" s="244" t="s">
        <v>296</v>
      </c>
    </row>
    <row r="424" spans="1:5" s="238" customFormat="1" ht="12.75">
      <c r="A424" s="245"/>
      <c r="B424" s="245"/>
      <c r="C424" s="241" t="s">
        <v>30</v>
      </c>
      <c r="D424" s="243" t="s">
        <v>31</v>
      </c>
      <c r="E424" s="244" t="s">
        <v>220</v>
      </c>
    </row>
    <row r="425" spans="1:5" s="238" customFormat="1" ht="12.75">
      <c r="A425" s="245"/>
      <c r="B425" s="245"/>
      <c r="C425" s="241" t="s">
        <v>153</v>
      </c>
      <c r="D425" s="243" t="s">
        <v>155</v>
      </c>
      <c r="E425" s="244" t="s">
        <v>171</v>
      </c>
    </row>
    <row r="426" spans="1:5" s="238" customFormat="1" ht="12.75">
      <c r="A426" s="245"/>
      <c r="B426" s="245"/>
      <c r="C426" s="241" t="s">
        <v>32</v>
      </c>
      <c r="D426" s="243" t="s">
        <v>33</v>
      </c>
      <c r="E426" s="244" t="s">
        <v>890</v>
      </c>
    </row>
    <row r="427" spans="1:5" s="238" customFormat="1" ht="12.75">
      <c r="A427" s="245"/>
      <c r="B427" s="245"/>
      <c r="C427" s="241" t="s">
        <v>45</v>
      </c>
      <c r="D427" s="243" t="s">
        <v>46</v>
      </c>
      <c r="E427" s="244" t="s">
        <v>201</v>
      </c>
    </row>
    <row r="428" spans="1:5" s="238" customFormat="1" ht="12.75">
      <c r="A428" s="245"/>
      <c r="B428" s="245"/>
      <c r="C428" s="241" t="s">
        <v>209</v>
      </c>
      <c r="D428" s="243" t="s">
        <v>210</v>
      </c>
      <c r="E428" s="244" t="s">
        <v>891</v>
      </c>
    </row>
    <row r="429" spans="1:5" s="238" customFormat="1" ht="12.75">
      <c r="A429" s="245"/>
      <c r="B429" s="245"/>
      <c r="C429" s="241" t="s">
        <v>34</v>
      </c>
      <c r="D429" s="243" t="s">
        <v>35</v>
      </c>
      <c r="E429" s="244" t="s">
        <v>892</v>
      </c>
    </row>
    <row r="430" spans="1:5" s="238" customFormat="1" ht="12.75">
      <c r="A430" s="245"/>
      <c r="B430" s="245"/>
      <c r="C430" s="241" t="s">
        <v>194</v>
      </c>
      <c r="D430" s="243" t="s">
        <v>195</v>
      </c>
      <c r="E430" s="244" t="s">
        <v>370</v>
      </c>
    </row>
    <row r="431" spans="1:5" s="238" customFormat="1" ht="12.75">
      <c r="A431" s="245"/>
      <c r="B431" s="245"/>
      <c r="C431" s="241" t="s">
        <v>115</v>
      </c>
      <c r="D431" s="243" t="s">
        <v>146</v>
      </c>
      <c r="E431" s="244" t="s">
        <v>893</v>
      </c>
    </row>
    <row r="432" spans="1:5" s="238" customFormat="1" ht="18.75" customHeight="1">
      <c r="A432" s="249" t="s">
        <v>371</v>
      </c>
      <c r="B432" s="249"/>
      <c r="C432" s="249"/>
      <c r="D432" s="250" t="s">
        <v>372</v>
      </c>
      <c r="E432" s="251" t="s">
        <v>894</v>
      </c>
    </row>
    <row r="433" spans="1:5" s="238" customFormat="1" ht="15">
      <c r="A433" s="240"/>
      <c r="B433" s="241" t="s">
        <v>373</v>
      </c>
      <c r="C433" s="242"/>
      <c r="D433" s="243" t="s">
        <v>374</v>
      </c>
      <c r="E433" s="244" t="s">
        <v>895</v>
      </c>
    </row>
    <row r="434" spans="1:5" s="238" customFormat="1" ht="12.75">
      <c r="A434" s="245"/>
      <c r="B434" s="245"/>
      <c r="C434" s="241" t="s">
        <v>28</v>
      </c>
      <c r="D434" s="243" t="s">
        <v>29</v>
      </c>
      <c r="E434" s="244" t="s">
        <v>324</v>
      </c>
    </row>
    <row r="435" spans="1:5" s="238" customFormat="1" ht="12.75">
      <c r="A435" s="245"/>
      <c r="B435" s="245"/>
      <c r="C435" s="241" t="s">
        <v>30</v>
      </c>
      <c r="D435" s="243" t="s">
        <v>31</v>
      </c>
      <c r="E435" s="244" t="s">
        <v>375</v>
      </c>
    </row>
    <row r="436" spans="1:5" s="238" customFormat="1" ht="12.75">
      <c r="A436" s="245"/>
      <c r="B436" s="245"/>
      <c r="C436" s="241" t="s">
        <v>153</v>
      </c>
      <c r="D436" s="243" t="s">
        <v>155</v>
      </c>
      <c r="E436" s="244" t="s">
        <v>376</v>
      </c>
    </row>
    <row r="437" spans="1:5" s="238" customFormat="1" ht="12.75">
      <c r="A437" s="245"/>
      <c r="B437" s="245"/>
      <c r="C437" s="241" t="s">
        <v>32</v>
      </c>
      <c r="D437" s="243" t="s">
        <v>33</v>
      </c>
      <c r="E437" s="244" t="s">
        <v>896</v>
      </c>
    </row>
    <row r="438" spans="1:5" s="238" customFormat="1" ht="12.75">
      <c r="A438" s="245"/>
      <c r="B438" s="245"/>
      <c r="C438" s="241" t="s">
        <v>45</v>
      </c>
      <c r="D438" s="243" t="s">
        <v>46</v>
      </c>
      <c r="E438" s="244" t="s">
        <v>897</v>
      </c>
    </row>
    <row r="439" spans="1:5" s="238" customFormat="1" ht="12.75">
      <c r="A439" s="245"/>
      <c r="B439" s="245"/>
      <c r="C439" s="241" t="s">
        <v>34</v>
      </c>
      <c r="D439" s="243" t="s">
        <v>35</v>
      </c>
      <c r="E439" s="244" t="s">
        <v>600</v>
      </c>
    </row>
    <row r="440" spans="1:5" s="238" customFormat="1" ht="15">
      <c r="A440" s="240"/>
      <c r="B440" s="241" t="s">
        <v>378</v>
      </c>
      <c r="C440" s="242"/>
      <c r="D440" s="243" t="s">
        <v>379</v>
      </c>
      <c r="E440" s="244" t="s">
        <v>898</v>
      </c>
    </row>
    <row r="441" spans="1:5" s="238" customFormat="1" ht="12.75">
      <c r="A441" s="245"/>
      <c r="B441" s="245"/>
      <c r="C441" s="241" t="s">
        <v>380</v>
      </c>
      <c r="D441" s="243" t="s">
        <v>381</v>
      </c>
      <c r="E441" s="244" t="s">
        <v>898</v>
      </c>
    </row>
    <row r="442" spans="1:5" s="238" customFormat="1" ht="15">
      <c r="A442" s="240"/>
      <c r="B442" s="241" t="s">
        <v>382</v>
      </c>
      <c r="C442" s="242"/>
      <c r="D442" s="243" t="s">
        <v>383</v>
      </c>
      <c r="E442" s="244" t="s">
        <v>899</v>
      </c>
    </row>
    <row r="443" spans="1:5" s="238" customFormat="1" ht="12.75">
      <c r="A443" s="245"/>
      <c r="B443" s="245"/>
      <c r="C443" s="241" t="s">
        <v>380</v>
      </c>
      <c r="D443" s="243" t="s">
        <v>381</v>
      </c>
      <c r="E443" s="244" t="s">
        <v>899</v>
      </c>
    </row>
    <row r="444" spans="1:5" s="238" customFormat="1" ht="15">
      <c r="A444" s="240"/>
      <c r="B444" s="241" t="s">
        <v>900</v>
      </c>
      <c r="C444" s="242"/>
      <c r="D444" s="243" t="s">
        <v>901</v>
      </c>
      <c r="E444" s="244" t="s">
        <v>902</v>
      </c>
    </row>
    <row r="445" spans="1:5" s="238" customFormat="1" ht="33.75">
      <c r="A445" s="245"/>
      <c r="B445" s="245"/>
      <c r="C445" s="241" t="s">
        <v>903</v>
      </c>
      <c r="D445" s="243" t="s">
        <v>904</v>
      </c>
      <c r="E445" s="244" t="s">
        <v>902</v>
      </c>
    </row>
    <row r="446" spans="1:5" s="238" customFormat="1" ht="15">
      <c r="A446" s="240"/>
      <c r="B446" s="241" t="s">
        <v>384</v>
      </c>
      <c r="C446" s="242"/>
      <c r="D446" s="243" t="s">
        <v>75</v>
      </c>
      <c r="E446" s="244" t="s">
        <v>905</v>
      </c>
    </row>
    <row r="447" spans="1:5" s="238" customFormat="1" ht="12.75">
      <c r="A447" s="245"/>
      <c r="B447" s="245"/>
      <c r="C447" s="241" t="s">
        <v>28</v>
      </c>
      <c r="D447" s="243" t="s">
        <v>29</v>
      </c>
      <c r="E447" s="244" t="s">
        <v>235</v>
      </c>
    </row>
    <row r="448" spans="1:5" s="238" customFormat="1" ht="12.75">
      <c r="A448" s="245"/>
      <c r="B448" s="245"/>
      <c r="C448" s="241" t="s">
        <v>30</v>
      </c>
      <c r="D448" s="243" t="s">
        <v>31</v>
      </c>
      <c r="E448" s="244" t="s">
        <v>309</v>
      </c>
    </row>
    <row r="449" spans="1:5" s="238" customFormat="1" ht="12.75">
      <c r="A449" s="245"/>
      <c r="B449" s="245"/>
      <c r="C449" s="241" t="s">
        <v>153</v>
      </c>
      <c r="D449" s="243" t="s">
        <v>155</v>
      </c>
      <c r="E449" s="244" t="s">
        <v>246</v>
      </c>
    </row>
    <row r="450" spans="1:5" s="238" customFormat="1" ht="12.75">
      <c r="A450" s="245"/>
      <c r="B450" s="245"/>
      <c r="C450" s="241" t="s">
        <v>258</v>
      </c>
      <c r="D450" s="243" t="s">
        <v>259</v>
      </c>
      <c r="E450" s="244" t="s">
        <v>169</v>
      </c>
    </row>
    <row r="451" spans="1:5" s="238" customFormat="1" ht="12.75">
      <c r="A451" s="245"/>
      <c r="B451" s="245"/>
      <c r="C451" s="241" t="s">
        <v>32</v>
      </c>
      <c r="D451" s="243" t="s">
        <v>33</v>
      </c>
      <c r="E451" s="244" t="s">
        <v>906</v>
      </c>
    </row>
    <row r="452" spans="1:5" s="238" customFormat="1" ht="12.75">
      <c r="A452" s="245"/>
      <c r="B452" s="245"/>
      <c r="C452" s="241" t="s">
        <v>34</v>
      </c>
      <c r="D452" s="243" t="s">
        <v>35</v>
      </c>
      <c r="E452" s="244" t="s">
        <v>527</v>
      </c>
    </row>
    <row r="453" spans="1:5" s="238" customFormat="1" ht="18" customHeight="1">
      <c r="A453" s="249" t="s">
        <v>385</v>
      </c>
      <c r="B453" s="249"/>
      <c r="C453" s="249"/>
      <c r="D453" s="250" t="s">
        <v>386</v>
      </c>
      <c r="E453" s="251" t="s">
        <v>907</v>
      </c>
    </row>
    <row r="454" spans="1:5" s="238" customFormat="1" ht="15">
      <c r="A454" s="240"/>
      <c r="B454" s="241" t="s">
        <v>387</v>
      </c>
      <c r="C454" s="242"/>
      <c r="D454" s="243" t="s">
        <v>75</v>
      </c>
      <c r="E454" s="244" t="s">
        <v>907</v>
      </c>
    </row>
    <row r="455" spans="1:5" s="238" customFormat="1" ht="22.5">
      <c r="A455" s="245"/>
      <c r="B455" s="245"/>
      <c r="C455" s="241" t="s">
        <v>344</v>
      </c>
      <c r="D455" s="243" t="s">
        <v>345</v>
      </c>
      <c r="E455" s="244" t="s">
        <v>908</v>
      </c>
    </row>
    <row r="456" spans="1:5" s="238" customFormat="1" ht="12.75">
      <c r="A456" s="245"/>
      <c r="B456" s="245"/>
      <c r="C456" s="241" t="s">
        <v>388</v>
      </c>
      <c r="D456" s="243" t="s">
        <v>389</v>
      </c>
      <c r="E456" s="244" t="s">
        <v>172</v>
      </c>
    </row>
    <row r="457" spans="1:5" s="238" customFormat="1" ht="12.75">
      <c r="A457" s="245"/>
      <c r="B457" s="245"/>
      <c r="C457" s="241" t="s">
        <v>390</v>
      </c>
      <c r="D457" s="243" t="s">
        <v>391</v>
      </c>
      <c r="E457" s="244" t="s">
        <v>159</v>
      </c>
    </row>
    <row r="458" spans="1:5" s="238" customFormat="1" ht="12.75">
      <c r="A458" s="245"/>
      <c r="B458" s="245"/>
      <c r="C458" s="241" t="s">
        <v>32</v>
      </c>
      <c r="D458" s="243" t="s">
        <v>33</v>
      </c>
      <c r="E458" s="244" t="s">
        <v>906</v>
      </c>
    </row>
    <row r="459" spans="1:5" s="238" customFormat="1" ht="12.75">
      <c r="A459" s="245"/>
      <c r="B459" s="245"/>
      <c r="C459" s="241" t="s">
        <v>34</v>
      </c>
      <c r="D459" s="243" t="s">
        <v>35</v>
      </c>
      <c r="E459" s="244" t="s">
        <v>909</v>
      </c>
    </row>
    <row r="460" spans="1:5" s="238" customFormat="1" ht="12.75">
      <c r="A460" s="245"/>
      <c r="B460" s="245"/>
      <c r="C460" s="241" t="s">
        <v>115</v>
      </c>
      <c r="D460" s="243" t="s">
        <v>146</v>
      </c>
      <c r="E460" s="244" t="s">
        <v>910</v>
      </c>
    </row>
    <row r="461" spans="1:5" s="238" customFormat="1" ht="15">
      <c r="A461" s="406"/>
      <c r="B461" s="406"/>
      <c r="C461" s="406"/>
      <c r="D461" s="407"/>
      <c r="E461" s="407"/>
    </row>
    <row r="462" spans="1:5" s="238" customFormat="1" ht="12.75">
      <c r="A462" s="418" t="s">
        <v>54</v>
      </c>
      <c r="B462" s="418"/>
      <c r="C462" s="418"/>
      <c r="D462" s="418"/>
      <c r="E462" s="252" t="s">
        <v>911</v>
      </c>
    </row>
    <row r="464" spans="1:5" ht="21" customHeight="1">
      <c r="A464" s="92"/>
      <c r="B464" s="419" t="s">
        <v>392</v>
      </c>
      <c r="C464" s="419"/>
      <c r="D464" s="419"/>
      <c r="E464" s="92"/>
    </row>
    <row r="465" spans="1:7">
      <c r="A465" s="246" t="s">
        <v>913</v>
      </c>
      <c r="B465" s="420" t="s">
        <v>914</v>
      </c>
      <c r="C465" s="420"/>
      <c r="D465" s="420"/>
      <c r="E465" s="247">
        <f>E467+E470+E471+E473+E472</f>
        <v>31965975.949999999</v>
      </c>
    </row>
    <row r="466" spans="1:7">
      <c r="A466" s="246"/>
      <c r="B466" s="416" t="s">
        <v>915</v>
      </c>
      <c r="C466" s="417"/>
      <c r="D466" s="412"/>
      <c r="E466" s="246"/>
    </row>
    <row r="467" spans="1:7">
      <c r="A467" s="246"/>
      <c r="B467" s="246" t="s">
        <v>916</v>
      </c>
      <c r="C467" s="413" t="s">
        <v>917</v>
      </c>
      <c r="D467" s="413"/>
      <c r="E467" s="247">
        <f>E468+E469</f>
        <v>15540186.949999999</v>
      </c>
    </row>
    <row r="468" spans="1:7">
      <c r="A468" s="246"/>
      <c r="B468" s="246"/>
      <c r="C468" s="413" t="s">
        <v>918</v>
      </c>
      <c r="D468" s="413"/>
      <c r="E468" s="247">
        <v>10327668</v>
      </c>
    </row>
    <row r="469" spans="1:7">
      <c r="A469" s="246"/>
      <c r="B469" s="246"/>
      <c r="C469" s="413" t="s">
        <v>919</v>
      </c>
      <c r="D469" s="413"/>
      <c r="E469" s="247">
        <v>5212518.95</v>
      </c>
    </row>
    <row r="470" spans="1:7">
      <c r="A470" s="246"/>
      <c r="B470" s="246" t="s">
        <v>920</v>
      </c>
      <c r="C470" s="409" t="s">
        <v>921</v>
      </c>
      <c r="D470" s="411"/>
      <c r="E470" s="247">
        <v>8111922</v>
      </c>
    </row>
    <row r="471" spans="1:7">
      <c r="A471" s="246"/>
      <c r="B471" s="246" t="s">
        <v>922</v>
      </c>
      <c r="C471" s="413" t="s">
        <v>923</v>
      </c>
      <c r="D471" s="413"/>
      <c r="E471" s="247">
        <v>8067467</v>
      </c>
    </row>
    <row r="472" spans="1:7" ht="15" customHeight="1">
      <c r="A472" s="246"/>
      <c r="B472" s="246" t="s">
        <v>924</v>
      </c>
      <c r="C472" s="409" t="s">
        <v>925</v>
      </c>
      <c r="D472" s="412"/>
      <c r="E472" s="247">
        <v>21400</v>
      </c>
    </row>
    <row r="473" spans="1:7">
      <c r="A473" s="246"/>
      <c r="B473" s="246" t="s">
        <v>926</v>
      </c>
      <c r="C473" s="413" t="s">
        <v>927</v>
      </c>
      <c r="D473" s="413"/>
      <c r="E473" s="247">
        <v>225000</v>
      </c>
      <c r="G473" s="72"/>
    </row>
    <row r="474" spans="1:7">
      <c r="A474" s="414"/>
      <c r="B474" s="415"/>
      <c r="C474" s="415"/>
      <c r="D474" s="415"/>
      <c r="E474" s="415"/>
    </row>
    <row r="475" spans="1:7">
      <c r="A475" s="246" t="s">
        <v>928</v>
      </c>
      <c r="B475" s="416" t="s">
        <v>929</v>
      </c>
      <c r="C475" s="417"/>
      <c r="D475" s="412"/>
      <c r="E475" s="247">
        <v>8676446.8100000005</v>
      </c>
    </row>
    <row r="476" spans="1:7">
      <c r="A476" s="246"/>
      <c r="B476" s="409" t="s">
        <v>392</v>
      </c>
      <c r="C476" s="410"/>
      <c r="D476" s="411"/>
      <c r="E476" s="246"/>
    </row>
    <row r="477" spans="1:7">
      <c r="A477" s="246"/>
      <c r="B477" s="246"/>
      <c r="C477" s="409" t="s">
        <v>930</v>
      </c>
      <c r="D477" s="412"/>
      <c r="E477" s="247">
        <v>0</v>
      </c>
    </row>
    <row r="478" spans="1:7">
      <c r="E478" s="248"/>
    </row>
    <row r="479" spans="1:7" ht="15">
      <c r="D479" s="94" t="s">
        <v>394</v>
      </c>
    </row>
    <row r="480" spans="1:7" ht="15">
      <c r="D480" s="94"/>
    </row>
    <row r="481" spans="4:4" ht="15">
      <c r="D481" s="94" t="s">
        <v>395</v>
      </c>
    </row>
  </sheetData>
  <mergeCells count="17">
    <mergeCell ref="A461:C461"/>
    <mergeCell ref="D461:E461"/>
    <mergeCell ref="A462:D462"/>
    <mergeCell ref="B464:D464"/>
    <mergeCell ref="B465:D465"/>
    <mergeCell ref="B466:D466"/>
    <mergeCell ref="C467:D467"/>
    <mergeCell ref="C468:D468"/>
    <mergeCell ref="C469:D469"/>
    <mergeCell ref="C470:D470"/>
    <mergeCell ref="B476:D476"/>
    <mergeCell ref="C477:D477"/>
    <mergeCell ref="C471:D471"/>
    <mergeCell ref="C472:D472"/>
    <mergeCell ref="C473:D473"/>
    <mergeCell ref="A474:E474"/>
    <mergeCell ref="B475:D475"/>
  </mergeCells>
  <pageMargins left="0.7" right="0.7" top="0.88" bottom="0.9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7" workbookViewId="0">
      <selection activeCell="F16" sqref="F16"/>
    </sheetView>
  </sheetViews>
  <sheetFormatPr defaultRowHeight="12.75"/>
  <cols>
    <col min="1" max="1" width="6.75" style="96" customWidth="1"/>
    <col min="2" max="2" width="6.375" style="96" customWidth="1"/>
    <col min="3" max="3" width="49.125" style="89" customWidth="1"/>
    <col min="4" max="4" width="12.25" style="99" customWidth="1"/>
    <col min="5" max="5" width="9" style="89"/>
    <col min="6" max="6" width="11.375" style="89" bestFit="1" customWidth="1"/>
    <col min="7" max="16384" width="9" style="89"/>
  </cols>
  <sheetData>
    <row r="1" spans="1:4" ht="14.25">
      <c r="C1" s="348" t="s">
        <v>989</v>
      </c>
    </row>
    <row r="2" spans="1:4" ht="14.25">
      <c r="C2" s="348" t="s">
        <v>973</v>
      </c>
    </row>
    <row r="3" spans="1:4" ht="14.25">
      <c r="C3" s="348" t="s">
        <v>111</v>
      </c>
    </row>
    <row r="4" spans="1:4" ht="14.25">
      <c r="C4" s="348" t="s">
        <v>974</v>
      </c>
    </row>
    <row r="5" spans="1:4">
      <c r="C5" s="87"/>
    </row>
    <row r="6" spans="1:4" ht="21.75" customHeight="1">
      <c r="C6" s="113" t="s">
        <v>550</v>
      </c>
    </row>
    <row r="8" spans="1:4" s="97" customFormat="1" ht="25.5">
      <c r="A8" s="95" t="s">
        <v>103</v>
      </c>
      <c r="B8" s="95" t="s">
        <v>71</v>
      </c>
      <c r="C8" s="95" t="s">
        <v>125</v>
      </c>
      <c r="D8" s="217" t="s">
        <v>108</v>
      </c>
    </row>
    <row r="9" spans="1:4" s="97" customFormat="1" ht="25.5">
      <c r="A9" s="226"/>
      <c r="B9" s="256" t="s">
        <v>563</v>
      </c>
      <c r="C9" s="237" t="s">
        <v>951</v>
      </c>
      <c r="D9" s="228">
        <v>92250</v>
      </c>
    </row>
    <row r="10" spans="1:4" s="97" customFormat="1">
      <c r="A10" s="226"/>
      <c r="B10" s="256" t="s">
        <v>115</v>
      </c>
      <c r="C10" s="227" t="s">
        <v>554</v>
      </c>
      <c r="D10" s="228">
        <v>1000000</v>
      </c>
    </row>
    <row r="11" spans="1:4" s="97" customFormat="1" ht="25.5">
      <c r="A11" s="226"/>
      <c r="B11" s="256" t="s">
        <v>115</v>
      </c>
      <c r="C11" s="227" t="s">
        <v>555</v>
      </c>
      <c r="D11" s="228">
        <v>550000</v>
      </c>
    </row>
    <row r="12" spans="1:4" s="97" customFormat="1">
      <c r="A12" s="226"/>
      <c r="B12" s="256" t="s">
        <v>115</v>
      </c>
      <c r="C12" s="227" t="s">
        <v>551</v>
      </c>
      <c r="D12" s="228">
        <v>1300000</v>
      </c>
    </row>
    <row r="13" spans="1:4" s="97" customFormat="1">
      <c r="A13" s="134" t="s">
        <v>552</v>
      </c>
      <c r="B13" s="134"/>
      <c r="C13" s="231" t="s">
        <v>123</v>
      </c>
      <c r="D13" s="135">
        <f>SUM(D9:D12)</f>
        <v>2942250</v>
      </c>
    </row>
    <row r="14" spans="1:4" s="97" customFormat="1">
      <c r="A14" s="229"/>
      <c r="B14" s="229"/>
      <c r="C14" s="229"/>
      <c r="D14" s="230"/>
    </row>
    <row r="15" spans="1:4" s="97" customFormat="1">
      <c r="A15" s="233"/>
      <c r="B15" s="233"/>
      <c r="C15" s="237" t="s">
        <v>558</v>
      </c>
      <c r="D15" s="234">
        <v>200000</v>
      </c>
    </row>
    <row r="16" spans="1:4" s="97" customFormat="1" ht="21.75" customHeight="1">
      <c r="A16" s="261"/>
      <c r="B16" s="261"/>
      <c r="C16" s="131" t="s">
        <v>557</v>
      </c>
      <c r="D16" s="132">
        <v>500000</v>
      </c>
    </row>
    <row r="17" spans="1:6" s="97" customFormat="1">
      <c r="A17" s="134" t="s">
        <v>157</v>
      </c>
      <c r="B17" s="134" t="s">
        <v>563</v>
      </c>
      <c r="C17" s="134" t="s">
        <v>123</v>
      </c>
      <c r="D17" s="135">
        <f>SUM(D15:D16)</f>
        <v>700000</v>
      </c>
    </row>
    <row r="18" spans="1:6" s="97" customFormat="1">
      <c r="A18" s="133"/>
      <c r="B18" s="133"/>
      <c r="C18" s="133"/>
      <c r="D18" s="218"/>
    </row>
    <row r="19" spans="1:6" s="97" customFormat="1" ht="25.5">
      <c r="A19" s="133"/>
      <c r="B19" s="133"/>
      <c r="C19" s="215" t="s">
        <v>559</v>
      </c>
      <c r="D19" s="216">
        <v>100000</v>
      </c>
    </row>
    <row r="20" spans="1:6" s="97" customFormat="1">
      <c r="A20" s="133"/>
      <c r="B20" s="133"/>
      <c r="C20" s="215" t="s">
        <v>544</v>
      </c>
      <c r="D20" s="216">
        <v>120000</v>
      </c>
    </row>
    <row r="21" spans="1:6" s="97" customFormat="1" ht="25.5">
      <c r="A21" s="133"/>
      <c r="B21" s="133"/>
      <c r="C21" s="260" t="s">
        <v>952</v>
      </c>
      <c r="D21" s="108">
        <v>10783.97</v>
      </c>
    </row>
    <row r="22" spans="1:6" s="97" customFormat="1" ht="25.5">
      <c r="A22" s="133"/>
      <c r="B22" s="133"/>
      <c r="C22" s="262" t="s">
        <v>953</v>
      </c>
      <c r="D22" s="236">
        <v>10074.120000000001</v>
      </c>
    </row>
    <row r="23" spans="1:6" ht="17.25" customHeight="1">
      <c r="A23" s="98"/>
      <c r="B23" s="98"/>
      <c r="C23" s="263" t="s">
        <v>999</v>
      </c>
      <c r="D23" s="263">
        <v>1300000</v>
      </c>
      <c r="F23" s="99"/>
    </row>
    <row r="24" spans="1:6" s="87" customFormat="1">
      <c r="A24" s="100">
        <v>60016</v>
      </c>
      <c r="B24" s="100">
        <v>6050</v>
      </c>
      <c r="C24" s="264" t="s">
        <v>123</v>
      </c>
      <c r="D24" s="265">
        <f>SUM(D19:D23)</f>
        <v>1540858.09</v>
      </c>
      <c r="F24" s="101"/>
    </row>
    <row r="25" spans="1:6" s="87" customFormat="1">
      <c r="A25" s="102"/>
      <c r="B25" s="102"/>
      <c r="C25" s="266"/>
      <c r="D25" s="267"/>
      <c r="F25" s="101"/>
    </row>
    <row r="26" spans="1:6" s="87" customFormat="1" ht="25.5">
      <c r="A26" s="232"/>
      <c r="B26" s="232"/>
      <c r="C26" s="268" t="s">
        <v>954</v>
      </c>
      <c r="D26" s="269">
        <v>150000</v>
      </c>
      <c r="F26" s="101"/>
    </row>
    <row r="27" spans="1:6" s="87" customFormat="1">
      <c r="A27" s="219"/>
      <c r="B27" s="219"/>
      <c r="C27" s="270" t="s">
        <v>968</v>
      </c>
      <c r="D27" s="271">
        <v>1000000</v>
      </c>
      <c r="F27" s="101"/>
    </row>
    <row r="28" spans="1:6" s="87" customFormat="1">
      <c r="A28" s="220">
        <v>70005</v>
      </c>
      <c r="B28" s="220">
        <v>6050</v>
      </c>
      <c r="C28" s="272" t="s">
        <v>123</v>
      </c>
      <c r="D28" s="273">
        <f>SUM(D26:D27)</f>
        <v>1150000</v>
      </c>
      <c r="F28" s="101"/>
    </row>
    <row r="29" spans="1:6" s="88" customFormat="1" ht="20.25" customHeight="1">
      <c r="A29" s="102"/>
      <c r="B29" s="102"/>
      <c r="C29" s="274"/>
      <c r="D29" s="275"/>
      <c r="F29" s="99"/>
    </row>
    <row r="30" spans="1:6" ht="18.75" customHeight="1">
      <c r="A30" s="103"/>
      <c r="B30" s="103"/>
      <c r="C30" s="276" t="s">
        <v>932</v>
      </c>
      <c r="D30" s="277">
        <v>25000</v>
      </c>
      <c r="F30" s="99"/>
    </row>
    <row r="31" spans="1:6" s="88" customFormat="1">
      <c r="A31" s="100">
        <v>75023</v>
      </c>
      <c r="B31" s="100">
        <v>6060</v>
      </c>
      <c r="C31" s="278" t="s">
        <v>123</v>
      </c>
      <c r="D31" s="279">
        <f>D30</f>
        <v>25000</v>
      </c>
      <c r="F31" s="99"/>
    </row>
    <row r="32" spans="1:6" s="88" customFormat="1" ht="12.75" customHeight="1">
      <c r="A32" s="102"/>
      <c r="B32" s="102"/>
      <c r="C32" s="274"/>
      <c r="D32" s="275"/>
      <c r="F32" s="99"/>
    </row>
    <row r="33" spans="1:6" s="88" customFormat="1" ht="25.5" customHeight="1">
      <c r="A33" s="137"/>
      <c r="B33" s="137"/>
      <c r="C33" s="257" t="s">
        <v>955</v>
      </c>
      <c r="D33" s="280">
        <v>10000</v>
      </c>
      <c r="F33" s="99"/>
    </row>
    <row r="34" spans="1:6" s="87" customFormat="1">
      <c r="A34" s="105">
        <v>75412</v>
      </c>
      <c r="B34" s="105">
        <v>6060</v>
      </c>
      <c r="C34" s="264" t="s">
        <v>123</v>
      </c>
      <c r="D34" s="265">
        <f>SUM(D33:D33)</f>
        <v>10000</v>
      </c>
      <c r="F34" s="106"/>
    </row>
    <row r="35" spans="1:6" s="88" customFormat="1" ht="20.25" customHeight="1">
      <c r="A35" s="102"/>
      <c r="B35" s="102"/>
      <c r="C35" s="274"/>
      <c r="D35" s="275"/>
      <c r="F35" s="99"/>
    </row>
    <row r="36" spans="1:6" s="88" customFormat="1" ht="26.25" customHeight="1">
      <c r="A36" s="219"/>
      <c r="B36" s="219"/>
      <c r="C36" s="268" t="s">
        <v>553</v>
      </c>
      <c r="D36" s="271">
        <v>444000</v>
      </c>
      <c r="E36" s="87"/>
      <c r="F36" s="99"/>
    </row>
    <row r="37" spans="1:6" s="88" customFormat="1" ht="20.25" customHeight="1">
      <c r="A37" s="220">
        <v>80101</v>
      </c>
      <c r="B37" s="220">
        <v>6050</v>
      </c>
      <c r="C37" s="272" t="s">
        <v>123</v>
      </c>
      <c r="D37" s="273">
        <f>D36</f>
        <v>444000</v>
      </c>
      <c r="E37" s="87"/>
      <c r="F37" s="99"/>
    </row>
    <row r="38" spans="1:6" s="88" customFormat="1" ht="28.5" customHeight="1">
      <c r="A38" s="221"/>
      <c r="B38" s="221"/>
      <c r="C38" s="281"/>
      <c r="D38" s="282"/>
      <c r="F38" s="99"/>
    </row>
    <row r="39" spans="1:6" s="88" customFormat="1" ht="28.5" customHeight="1">
      <c r="A39" s="382"/>
      <c r="B39" s="382"/>
      <c r="C39" s="383" t="s">
        <v>992</v>
      </c>
      <c r="D39" s="384">
        <v>400000</v>
      </c>
      <c r="F39" s="99"/>
    </row>
    <row r="40" spans="1:6" s="88" customFormat="1" ht="31.5" customHeight="1">
      <c r="A40" s="104"/>
      <c r="B40" s="104"/>
      <c r="C40" s="260" t="s">
        <v>956</v>
      </c>
      <c r="D40" s="108">
        <v>21575.85</v>
      </c>
      <c r="F40" s="99"/>
    </row>
    <row r="41" spans="1:6" s="87" customFormat="1">
      <c r="A41" s="105">
        <v>90015</v>
      </c>
      <c r="B41" s="105">
        <v>6050</v>
      </c>
      <c r="C41" s="264" t="s">
        <v>123</v>
      </c>
      <c r="D41" s="265">
        <f>SUM(D38:D40)</f>
        <v>421575.85</v>
      </c>
      <c r="F41" s="101"/>
    </row>
    <row r="42" spans="1:6" s="88" customFormat="1" ht="19.5" customHeight="1">
      <c r="A42" s="102"/>
      <c r="B42" s="102"/>
      <c r="C42" s="274"/>
      <c r="D42" s="275"/>
      <c r="F42" s="99"/>
    </row>
    <row r="43" spans="1:6" s="88" customFormat="1" ht="27" customHeight="1">
      <c r="A43" s="290"/>
      <c r="B43" s="290"/>
      <c r="C43" s="291" t="s">
        <v>931</v>
      </c>
      <c r="D43" s="263">
        <v>986590</v>
      </c>
      <c r="F43" s="99"/>
    </row>
    <row r="44" spans="1:6" s="88" customFormat="1">
      <c r="A44" s="287">
        <v>90017</v>
      </c>
      <c r="B44" s="287">
        <v>6210</v>
      </c>
      <c r="C44" s="288" t="s">
        <v>123</v>
      </c>
      <c r="D44" s="289">
        <f>SUM(D43:D43)</f>
        <v>986590</v>
      </c>
      <c r="F44" s="99"/>
    </row>
    <row r="45" spans="1:6" ht="20.25" customHeight="1">
      <c r="A45" s="107"/>
      <c r="B45" s="107"/>
      <c r="C45" s="283"/>
      <c r="D45" s="284"/>
      <c r="F45" s="99"/>
    </row>
    <row r="46" spans="1:6" ht="26.25" customHeight="1">
      <c r="A46" s="107"/>
      <c r="B46" s="107"/>
      <c r="C46" s="257" t="s">
        <v>957</v>
      </c>
      <c r="D46" s="224">
        <v>5000</v>
      </c>
      <c r="F46" s="99"/>
    </row>
    <row r="47" spans="1:6" ht="20.25" customHeight="1">
      <c r="A47" s="222"/>
      <c r="B47" s="222"/>
      <c r="C47" s="285" t="s">
        <v>958</v>
      </c>
      <c r="D47" s="286">
        <v>10564.95</v>
      </c>
      <c r="F47" s="99"/>
    </row>
    <row r="48" spans="1:6" ht="20.25" customHeight="1">
      <c r="A48" s="100">
        <v>90095</v>
      </c>
      <c r="B48" s="100">
        <v>6050</v>
      </c>
      <c r="C48" s="278" t="s">
        <v>123</v>
      </c>
      <c r="D48" s="279">
        <f>SUM(D46:D47)</f>
        <v>15564.95</v>
      </c>
      <c r="F48" s="99"/>
    </row>
    <row r="49" spans="1:6" ht="20.25" customHeight="1">
      <c r="A49" s="107"/>
      <c r="B49" s="107"/>
      <c r="C49" s="283"/>
      <c r="D49" s="284"/>
      <c r="F49" s="99"/>
    </row>
    <row r="50" spans="1:6" ht="27" customHeight="1">
      <c r="A50" s="107"/>
      <c r="B50" s="107"/>
      <c r="C50" s="257" t="s">
        <v>959</v>
      </c>
      <c r="D50" s="224">
        <v>10000</v>
      </c>
      <c r="F50" s="99"/>
    </row>
    <row r="51" spans="1:6" s="88" customFormat="1" ht="31.5" customHeight="1">
      <c r="A51" s="104"/>
      <c r="B51" s="104"/>
      <c r="C51" s="257" t="s">
        <v>960</v>
      </c>
      <c r="D51" s="108">
        <v>14700</v>
      </c>
      <c r="F51" s="99"/>
    </row>
    <row r="52" spans="1:6" ht="30.75" customHeight="1">
      <c r="A52" s="98"/>
      <c r="B52" s="98"/>
      <c r="C52" s="257" t="s">
        <v>957</v>
      </c>
      <c r="D52" s="108">
        <v>7600</v>
      </c>
      <c r="F52" s="99"/>
    </row>
    <row r="53" spans="1:6" ht="16.5" customHeight="1">
      <c r="A53" s="109"/>
      <c r="B53" s="109"/>
      <c r="C53" s="258" t="s">
        <v>961</v>
      </c>
      <c r="D53" s="110">
        <v>8307.92</v>
      </c>
      <c r="F53" s="99"/>
    </row>
    <row r="54" spans="1:6" ht="20.25" customHeight="1">
      <c r="A54" s="235"/>
      <c r="B54" s="235"/>
      <c r="C54" s="259" t="s">
        <v>556</v>
      </c>
      <c r="D54" s="236">
        <v>200000</v>
      </c>
      <c r="F54" s="99"/>
    </row>
    <row r="55" spans="1:6" ht="15.75" customHeight="1">
      <c r="A55" s="109"/>
      <c r="B55" s="109"/>
      <c r="C55" s="260" t="s">
        <v>969</v>
      </c>
      <c r="D55" s="110">
        <v>200000</v>
      </c>
      <c r="F55" s="99"/>
    </row>
    <row r="56" spans="1:6" s="88" customFormat="1" ht="16.5" customHeight="1">
      <c r="A56" s="100">
        <v>92695</v>
      </c>
      <c r="B56" s="100">
        <v>6050</v>
      </c>
      <c r="C56" s="278" t="s">
        <v>123</v>
      </c>
      <c r="D56" s="279">
        <f>SUM(D50:D55)</f>
        <v>440607.92</v>
      </c>
      <c r="E56" s="111"/>
      <c r="F56" s="99"/>
    </row>
    <row r="57" spans="1:6" ht="26.25" customHeight="1">
      <c r="A57" s="107"/>
      <c r="B57" s="107"/>
      <c r="C57" s="223" t="s">
        <v>124</v>
      </c>
      <c r="D57" s="112">
        <f>D17+D24+D31+D34+D37+D41+D44+D48+D56+D13+D28</f>
        <v>8676446.8100000005</v>
      </c>
      <c r="F57" s="99"/>
    </row>
    <row r="58" spans="1:6" ht="30" customHeight="1"/>
    <row r="59" spans="1:6">
      <c r="C59" s="87" t="s">
        <v>126</v>
      </c>
      <c r="D59" s="101"/>
    </row>
    <row r="60" spans="1:6">
      <c r="C60" s="88"/>
    </row>
    <row r="61" spans="1:6">
      <c r="C61" s="87" t="s">
        <v>393</v>
      </c>
    </row>
  </sheetData>
  <pageMargins left="0.7" right="0.7" top="0.73" bottom="0.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"/>
  <sheetViews>
    <sheetView topLeftCell="A52" workbookViewId="0">
      <selection activeCell="D28" sqref="D28"/>
    </sheetView>
  </sheetViews>
  <sheetFormatPr defaultColWidth="4.375" defaultRowHeight="12.75"/>
  <cols>
    <col min="1" max="1" width="4.5" style="70" bestFit="1" customWidth="1"/>
    <col min="2" max="2" width="6" style="70" customWidth="1"/>
    <col min="3" max="3" width="4.875" style="70" bestFit="1" customWidth="1"/>
    <col min="4" max="4" width="51" style="70" customWidth="1"/>
    <col min="5" max="5" width="13.25" style="70" customWidth="1"/>
    <col min="6" max="6" width="9.875" style="344" customWidth="1"/>
    <col min="7" max="7" width="1" style="66" customWidth="1"/>
    <col min="8" max="18" width="4.375" style="66"/>
    <col min="19" max="19" width="19" style="66" customWidth="1"/>
    <col min="20" max="25" width="4.375" style="66" hidden="1" customWidth="1"/>
    <col min="26" max="16384" width="4.375" style="66"/>
  </cols>
  <sheetData>
    <row r="1" spans="1:7" ht="14.25">
      <c r="D1" s="348" t="s">
        <v>988</v>
      </c>
      <c r="E1" s="87"/>
    </row>
    <row r="2" spans="1:7" ht="15">
      <c r="A2" s="339"/>
      <c r="B2" s="339"/>
      <c r="C2" s="339"/>
      <c r="D2" s="348" t="s">
        <v>973</v>
      </c>
      <c r="E2" s="348"/>
    </row>
    <row r="3" spans="1:7" ht="15">
      <c r="A3" s="339"/>
      <c r="B3" s="339"/>
      <c r="C3" s="339"/>
      <c r="D3" s="348" t="s">
        <v>111</v>
      </c>
      <c r="E3" s="348"/>
    </row>
    <row r="4" spans="1:7" ht="15">
      <c r="A4" s="339"/>
      <c r="B4" s="339"/>
      <c r="C4" s="339"/>
      <c r="D4" s="348" t="s">
        <v>974</v>
      </c>
      <c r="E4" s="348"/>
    </row>
    <row r="5" spans="1:7" ht="15">
      <c r="A5" s="339"/>
      <c r="B5" s="339"/>
      <c r="C5" s="339"/>
      <c r="D5" s="348"/>
      <c r="E5" s="348"/>
    </row>
    <row r="6" spans="1:7" ht="15">
      <c r="A6" s="339"/>
      <c r="B6" s="339"/>
      <c r="C6" s="339"/>
      <c r="D6" s="348"/>
      <c r="E6" s="348"/>
    </row>
    <row r="7" spans="1:7">
      <c r="A7" s="426" t="s">
        <v>966</v>
      </c>
      <c r="B7" s="427"/>
      <c r="C7" s="427"/>
      <c r="D7" s="427"/>
      <c r="E7" s="427"/>
    </row>
    <row r="8" spans="1:7">
      <c r="A8" s="427"/>
      <c r="B8" s="427"/>
      <c r="C8" s="427"/>
      <c r="D8" s="427"/>
      <c r="E8" s="427"/>
      <c r="F8" s="337"/>
      <c r="G8" s="337"/>
    </row>
    <row r="9" spans="1:7">
      <c r="A9" s="345"/>
      <c r="B9" s="345"/>
      <c r="C9" s="345"/>
      <c r="D9" s="345"/>
      <c r="E9" s="345"/>
      <c r="F9" s="337"/>
      <c r="G9" s="337"/>
    </row>
    <row r="10" spans="1:7" ht="20.25" customHeight="1">
      <c r="A10" s="428" t="s">
        <v>10</v>
      </c>
      <c r="B10" s="429"/>
      <c r="C10" s="346"/>
      <c r="D10" s="346"/>
      <c r="E10" s="346"/>
      <c r="F10" s="347"/>
      <c r="G10" s="345"/>
    </row>
    <row r="11" spans="1:7" s="341" customFormat="1" ht="30.75" customHeight="1">
      <c r="A11" s="314" t="s">
        <v>2</v>
      </c>
      <c r="B11" s="314" t="s">
        <v>103</v>
      </c>
      <c r="C11" s="314" t="s">
        <v>71</v>
      </c>
      <c r="D11" s="340" t="s">
        <v>5</v>
      </c>
      <c r="E11" s="314" t="s">
        <v>497</v>
      </c>
    </row>
    <row r="12" spans="1:7" s="341" customFormat="1" ht="21" customHeight="1">
      <c r="A12" s="352" t="s">
        <v>23</v>
      </c>
      <c r="B12" s="352"/>
      <c r="C12" s="352"/>
      <c r="D12" s="353" t="s">
        <v>0</v>
      </c>
      <c r="E12" s="354" t="s">
        <v>498</v>
      </c>
    </row>
    <row r="13" spans="1:7" s="341" customFormat="1" ht="16.5" customHeight="1">
      <c r="A13" s="355"/>
      <c r="B13" s="356" t="s">
        <v>24</v>
      </c>
      <c r="C13" s="356"/>
      <c r="D13" s="357" t="s">
        <v>25</v>
      </c>
      <c r="E13" s="358" t="s">
        <v>498</v>
      </c>
    </row>
    <row r="14" spans="1:7" s="341" customFormat="1" ht="36">
      <c r="A14" s="355"/>
      <c r="B14" s="355"/>
      <c r="C14" s="356" t="s">
        <v>55</v>
      </c>
      <c r="D14" s="357" t="s">
        <v>499</v>
      </c>
      <c r="E14" s="358" t="s">
        <v>498</v>
      </c>
    </row>
    <row r="15" spans="1:7" s="341" customFormat="1" ht="32.25" customHeight="1">
      <c r="A15" s="352" t="s">
        <v>38</v>
      </c>
      <c r="B15" s="352"/>
      <c r="C15" s="352"/>
      <c r="D15" s="353" t="s">
        <v>39</v>
      </c>
      <c r="E15" s="354" t="s">
        <v>500</v>
      </c>
    </row>
    <row r="16" spans="1:7" s="341" customFormat="1" ht="29.25" customHeight="1">
      <c r="A16" s="355"/>
      <c r="B16" s="356" t="s">
        <v>40</v>
      </c>
      <c r="C16" s="356"/>
      <c r="D16" s="357" t="s">
        <v>41</v>
      </c>
      <c r="E16" s="358" t="s">
        <v>500</v>
      </c>
    </row>
    <row r="17" spans="1:5" s="341" customFormat="1" ht="39" customHeight="1">
      <c r="A17" s="355"/>
      <c r="B17" s="355"/>
      <c r="C17" s="356" t="s">
        <v>55</v>
      </c>
      <c r="D17" s="357" t="s">
        <v>499</v>
      </c>
      <c r="E17" s="358" t="s">
        <v>500</v>
      </c>
    </row>
    <row r="18" spans="1:5" s="341" customFormat="1" ht="19.5" customHeight="1">
      <c r="A18" s="352" t="s">
        <v>42</v>
      </c>
      <c r="B18" s="352"/>
      <c r="C18" s="352"/>
      <c r="D18" s="353" t="s">
        <v>1</v>
      </c>
      <c r="E18" s="354" t="s">
        <v>501</v>
      </c>
    </row>
    <row r="19" spans="1:5" s="341" customFormat="1" ht="18" customHeight="1">
      <c r="A19" s="355"/>
      <c r="B19" s="356" t="s">
        <v>150</v>
      </c>
      <c r="C19" s="356"/>
      <c r="D19" s="357" t="s">
        <v>151</v>
      </c>
      <c r="E19" s="358" t="s">
        <v>502</v>
      </c>
    </row>
    <row r="20" spans="1:5" s="341" customFormat="1" ht="41.25" customHeight="1">
      <c r="A20" s="355"/>
      <c r="B20" s="355"/>
      <c r="C20" s="356" t="s">
        <v>55</v>
      </c>
      <c r="D20" s="357" t="s">
        <v>499</v>
      </c>
      <c r="E20" s="358" t="s">
        <v>502</v>
      </c>
    </row>
    <row r="21" spans="1:5" s="341" customFormat="1" ht="40.5" customHeight="1">
      <c r="A21" s="355"/>
      <c r="B21" s="356" t="s">
        <v>51</v>
      </c>
      <c r="C21" s="356"/>
      <c r="D21" s="357" t="s">
        <v>182</v>
      </c>
      <c r="E21" s="358" t="s">
        <v>503</v>
      </c>
    </row>
    <row r="22" spans="1:5" s="341" customFormat="1" ht="39.75" customHeight="1">
      <c r="A22" s="355"/>
      <c r="B22" s="355"/>
      <c r="C22" s="356" t="s">
        <v>55</v>
      </c>
      <c r="D22" s="357" t="s">
        <v>499</v>
      </c>
      <c r="E22" s="358" t="s">
        <v>503</v>
      </c>
    </row>
    <row r="23" spans="1:5" s="341" customFormat="1" ht="19.5" customHeight="1">
      <c r="A23" s="355"/>
      <c r="B23" s="356" t="s">
        <v>336</v>
      </c>
      <c r="C23" s="356"/>
      <c r="D23" s="357" t="s">
        <v>337</v>
      </c>
      <c r="E23" s="358" t="s">
        <v>504</v>
      </c>
    </row>
    <row r="24" spans="1:5" s="341" customFormat="1" ht="40.5" customHeight="1">
      <c r="A24" s="355"/>
      <c r="B24" s="355"/>
      <c r="C24" s="356" t="s">
        <v>55</v>
      </c>
      <c r="D24" s="357" t="s">
        <v>499</v>
      </c>
      <c r="E24" s="358" t="s">
        <v>504</v>
      </c>
    </row>
    <row r="25" spans="1:5" s="341" customFormat="1" ht="18" customHeight="1">
      <c r="A25" s="352" t="s">
        <v>505</v>
      </c>
      <c r="B25" s="352"/>
      <c r="C25" s="352"/>
      <c r="D25" s="353" t="s">
        <v>506</v>
      </c>
      <c r="E25" s="354" t="s">
        <v>507</v>
      </c>
    </row>
    <row r="26" spans="1:5" s="341" customFormat="1" ht="19.5" customHeight="1">
      <c r="A26" s="355"/>
      <c r="B26" s="356" t="s">
        <v>508</v>
      </c>
      <c r="C26" s="356"/>
      <c r="D26" s="357" t="s">
        <v>509</v>
      </c>
      <c r="E26" s="358" t="s">
        <v>510</v>
      </c>
    </row>
    <row r="27" spans="1:5" s="341" customFormat="1" ht="63.75" customHeight="1">
      <c r="A27" s="355"/>
      <c r="B27" s="355"/>
      <c r="C27" s="356" t="s">
        <v>511</v>
      </c>
      <c r="D27" s="357" t="s">
        <v>512</v>
      </c>
      <c r="E27" s="358" t="s">
        <v>510</v>
      </c>
    </row>
    <row r="28" spans="1:5" s="341" customFormat="1" ht="37.5" customHeight="1">
      <c r="A28" s="355"/>
      <c r="B28" s="356" t="s">
        <v>513</v>
      </c>
      <c r="C28" s="356"/>
      <c r="D28" s="357" t="s">
        <v>514</v>
      </c>
      <c r="E28" s="358" t="s">
        <v>515</v>
      </c>
    </row>
    <row r="29" spans="1:5" s="341" customFormat="1" ht="38.25" customHeight="1">
      <c r="A29" s="355"/>
      <c r="B29" s="355"/>
      <c r="C29" s="356" t="s">
        <v>55</v>
      </c>
      <c r="D29" s="357" t="s">
        <v>499</v>
      </c>
      <c r="E29" s="358" t="s">
        <v>515</v>
      </c>
    </row>
    <row r="30" spans="1:5" s="341" customFormat="1" ht="18.75" customHeight="1">
      <c r="A30" s="425" t="s">
        <v>54</v>
      </c>
      <c r="B30" s="425"/>
      <c r="C30" s="425"/>
      <c r="D30" s="425"/>
      <c r="E30" s="359" t="s">
        <v>516</v>
      </c>
    </row>
    <row r="31" spans="1:5" s="341" customFormat="1">
      <c r="A31" s="360"/>
      <c r="B31" s="360"/>
      <c r="C31" s="360"/>
      <c r="D31" s="360"/>
      <c r="E31" s="360"/>
    </row>
    <row r="32" spans="1:5" s="341" customFormat="1">
      <c r="A32" s="360"/>
      <c r="B32" s="360"/>
      <c r="C32" s="360"/>
      <c r="D32" s="360"/>
      <c r="E32" s="360"/>
    </row>
    <row r="33" spans="1:5" s="341" customFormat="1">
      <c r="A33" s="39" t="s">
        <v>11</v>
      </c>
      <c r="B33" s="360"/>
      <c r="C33" s="360"/>
      <c r="D33" s="360"/>
      <c r="E33" s="360"/>
    </row>
    <row r="34" spans="1:5" s="341" customFormat="1" ht="31.5" customHeight="1">
      <c r="A34" s="361" t="s">
        <v>2</v>
      </c>
      <c r="B34" s="361" t="s">
        <v>103</v>
      </c>
      <c r="C34" s="361" t="s">
        <v>71</v>
      </c>
      <c r="D34" s="362" t="s">
        <v>5</v>
      </c>
      <c r="E34" s="361" t="s">
        <v>497</v>
      </c>
    </row>
    <row r="35" spans="1:5" s="341" customFormat="1" ht="19.5" customHeight="1">
      <c r="A35" s="352" t="s">
        <v>23</v>
      </c>
      <c r="B35" s="352"/>
      <c r="C35" s="352"/>
      <c r="D35" s="353" t="s">
        <v>0</v>
      </c>
      <c r="E35" s="354" t="s">
        <v>498</v>
      </c>
    </row>
    <row r="36" spans="1:5" s="341" customFormat="1" ht="19.5" customHeight="1">
      <c r="A36" s="355"/>
      <c r="B36" s="356" t="s">
        <v>24</v>
      </c>
      <c r="C36" s="356"/>
      <c r="D36" s="357" t="s">
        <v>25</v>
      </c>
      <c r="E36" s="358" t="s">
        <v>498</v>
      </c>
    </row>
    <row r="37" spans="1:5" s="341" customFormat="1" ht="14.1" customHeight="1">
      <c r="A37" s="355"/>
      <c r="B37" s="355"/>
      <c r="C37" s="356" t="s">
        <v>26</v>
      </c>
      <c r="D37" s="357" t="s">
        <v>27</v>
      </c>
      <c r="E37" s="358" t="s">
        <v>190</v>
      </c>
    </row>
    <row r="38" spans="1:5" s="341" customFormat="1" ht="14.1" customHeight="1">
      <c r="A38" s="355"/>
      <c r="B38" s="355"/>
      <c r="C38" s="356" t="s">
        <v>244</v>
      </c>
      <c r="D38" s="357" t="s">
        <v>245</v>
      </c>
      <c r="E38" s="358" t="s">
        <v>517</v>
      </c>
    </row>
    <row r="39" spans="1:5" s="341" customFormat="1" ht="14.1" customHeight="1">
      <c r="A39" s="355"/>
      <c r="B39" s="355"/>
      <c r="C39" s="356" t="s">
        <v>28</v>
      </c>
      <c r="D39" s="357" t="s">
        <v>29</v>
      </c>
      <c r="E39" s="358" t="s">
        <v>518</v>
      </c>
    </row>
    <row r="40" spans="1:5" s="341" customFormat="1" ht="14.1" customHeight="1">
      <c r="A40" s="355"/>
      <c r="B40" s="355"/>
      <c r="C40" s="356" t="s">
        <v>30</v>
      </c>
      <c r="D40" s="357" t="s">
        <v>31</v>
      </c>
      <c r="E40" s="358" t="s">
        <v>519</v>
      </c>
    </row>
    <row r="41" spans="1:5" s="341" customFormat="1" ht="14.1" customHeight="1">
      <c r="A41" s="355"/>
      <c r="B41" s="355"/>
      <c r="C41" s="356" t="s">
        <v>32</v>
      </c>
      <c r="D41" s="357" t="s">
        <v>33</v>
      </c>
      <c r="E41" s="358" t="s">
        <v>235</v>
      </c>
    </row>
    <row r="42" spans="1:5" s="341" customFormat="1" ht="14.1" customHeight="1">
      <c r="A42" s="355"/>
      <c r="B42" s="355"/>
      <c r="C42" s="356" t="s">
        <v>34</v>
      </c>
      <c r="D42" s="357" t="s">
        <v>35</v>
      </c>
      <c r="E42" s="358" t="s">
        <v>520</v>
      </c>
    </row>
    <row r="43" spans="1:5" s="341" customFormat="1" ht="14.1" customHeight="1">
      <c r="A43" s="355"/>
      <c r="B43" s="355"/>
      <c r="C43" s="356" t="s">
        <v>152</v>
      </c>
      <c r="D43" s="357" t="s">
        <v>234</v>
      </c>
      <c r="E43" s="358" t="s">
        <v>309</v>
      </c>
    </row>
    <row r="44" spans="1:5" s="341" customFormat="1" ht="14.1" customHeight="1">
      <c r="A44" s="355"/>
      <c r="B44" s="355"/>
      <c r="C44" s="356" t="s">
        <v>36</v>
      </c>
      <c r="D44" s="357" t="s">
        <v>37</v>
      </c>
      <c r="E44" s="358" t="s">
        <v>309</v>
      </c>
    </row>
    <row r="45" spans="1:5" s="341" customFormat="1" ht="14.1" customHeight="1">
      <c r="A45" s="355"/>
      <c r="B45" s="355"/>
      <c r="C45" s="356" t="s">
        <v>49</v>
      </c>
      <c r="D45" s="357" t="s">
        <v>50</v>
      </c>
      <c r="E45" s="358" t="s">
        <v>165</v>
      </c>
    </row>
    <row r="46" spans="1:5" s="341" customFormat="1" ht="27.75" customHeight="1">
      <c r="A46" s="352" t="s">
        <v>38</v>
      </c>
      <c r="B46" s="352"/>
      <c r="C46" s="352"/>
      <c r="D46" s="353" t="s">
        <v>39</v>
      </c>
      <c r="E46" s="354" t="s">
        <v>500</v>
      </c>
    </row>
    <row r="47" spans="1:5" s="341" customFormat="1" ht="30" customHeight="1">
      <c r="A47" s="355"/>
      <c r="B47" s="356" t="s">
        <v>40</v>
      </c>
      <c r="C47" s="356"/>
      <c r="D47" s="357" t="s">
        <v>41</v>
      </c>
      <c r="E47" s="358" t="s">
        <v>500</v>
      </c>
    </row>
    <row r="48" spans="1:5" s="341" customFormat="1" ht="14.1" customHeight="1">
      <c r="A48" s="355"/>
      <c r="B48" s="355"/>
      <c r="C48" s="356" t="s">
        <v>26</v>
      </c>
      <c r="D48" s="357" t="s">
        <v>27</v>
      </c>
      <c r="E48" s="358" t="s">
        <v>521</v>
      </c>
    </row>
    <row r="49" spans="1:5" s="341" customFormat="1" ht="14.1" customHeight="1">
      <c r="A49" s="355"/>
      <c r="B49" s="355"/>
      <c r="C49" s="356" t="s">
        <v>28</v>
      </c>
      <c r="D49" s="357" t="s">
        <v>29</v>
      </c>
      <c r="E49" s="358" t="s">
        <v>309</v>
      </c>
    </row>
    <row r="50" spans="1:5" s="341" customFormat="1" ht="14.1" customHeight="1">
      <c r="A50" s="355"/>
      <c r="B50" s="355"/>
      <c r="C50" s="356" t="s">
        <v>30</v>
      </c>
      <c r="D50" s="357" t="s">
        <v>31</v>
      </c>
      <c r="E50" s="358" t="s">
        <v>522</v>
      </c>
    </row>
    <row r="51" spans="1:5" s="341" customFormat="1" ht="19.5" customHeight="1">
      <c r="A51" s="352" t="s">
        <v>42</v>
      </c>
      <c r="B51" s="352"/>
      <c r="C51" s="352"/>
      <c r="D51" s="353" t="s">
        <v>1</v>
      </c>
      <c r="E51" s="354" t="s">
        <v>501</v>
      </c>
    </row>
    <row r="52" spans="1:5" s="341" customFormat="1" ht="17.25" customHeight="1">
      <c r="A52" s="355"/>
      <c r="B52" s="356" t="s">
        <v>150</v>
      </c>
      <c r="C52" s="356"/>
      <c r="D52" s="357" t="s">
        <v>151</v>
      </c>
      <c r="E52" s="358" t="s">
        <v>502</v>
      </c>
    </row>
    <row r="53" spans="1:5" s="341" customFormat="1" ht="14.1" customHeight="1">
      <c r="A53" s="355"/>
      <c r="B53" s="355"/>
      <c r="C53" s="356" t="s">
        <v>26</v>
      </c>
      <c r="D53" s="357" t="s">
        <v>27</v>
      </c>
      <c r="E53" s="358" t="s">
        <v>523</v>
      </c>
    </row>
    <row r="54" spans="1:5" s="341" customFormat="1" ht="14.1" customHeight="1">
      <c r="A54" s="355"/>
      <c r="B54" s="355"/>
      <c r="C54" s="356" t="s">
        <v>244</v>
      </c>
      <c r="D54" s="357" t="s">
        <v>245</v>
      </c>
      <c r="E54" s="358" t="s">
        <v>524</v>
      </c>
    </row>
    <row r="55" spans="1:5" s="341" customFormat="1" ht="14.1" customHeight="1">
      <c r="A55" s="355"/>
      <c r="B55" s="355"/>
      <c r="C55" s="356" t="s">
        <v>28</v>
      </c>
      <c r="D55" s="357" t="s">
        <v>29</v>
      </c>
      <c r="E55" s="358" t="s">
        <v>525</v>
      </c>
    </row>
    <row r="56" spans="1:5" s="341" customFormat="1" ht="14.1" customHeight="1">
      <c r="A56" s="355"/>
      <c r="B56" s="355"/>
      <c r="C56" s="356" t="s">
        <v>30</v>
      </c>
      <c r="D56" s="357" t="s">
        <v>31</v>
      </c>
      <c r="E56" s="358" t="s">
        <v>526</v>
      </c>
    </row>
    <row r="57" spans="1:5" s="341" customFormat="1" ht="14.1" customHeight="1">
      <c r="A57" s="355"/>
      <c r="B57" s="355"/>
      <c r="C57" s="356" t="s">
        <v>153</v>
      </c>
      <c r="D57" s="357" t="s">
        <v>155</v>
      </c>
      <c r="E57" s="358" t="s">
        <v>323</v>
      </c>
    </row>
    <row r="58" spans="1:5" s="341" customFormat="1" ht="14.1" customHeight="1">
      <c r="A58" s="355"/>
      <c r="B58" s="355"/>
      <c r="C58" s="356" t="s">
        <v>32</v>
      </c>
      <c r="D58" s="357" t="s">
        <v>33</v>
      </c>
      <c r="E58" s="358" t="s">
        <v>527</v>
      </c>
    </row>
    <row r="59" spans="1:5" s="341" customFormat="1" ht="14.1" customHeight="1">
      <c r="A59" s="355"/>
      <c r="B59" s="355"/>
      <c r="C59" s="356" t="s">
        <v>154</v>
      </c>
      <c r="D59" s="357" t="s">
        <v>105</v>
      </c>
      <c r="E59" s="358" t="s">
        <v>528</v>
      </c>
    </row>
    <row r="60" spans="1:5" s="341" customFormat="1" ht="14.1" customHeight="1">
      <c r="A60" s="355"/>
      <c r="B60" s="355"/>
      <c r="C60" s="356" t="s">
        <v>45</v>
      </c>
      <c r="D60" s="357" t="s">
        <v>46</v>
      </c>
      <c r="E60" s="358" t="s">
        <v>178</v>
      </c>
    </row>
    <row r="61" spans="1:5" s="341" customFormat="1" ht="14.1" customHeight="1">
      <c r="A61" s="355"/>
      <c r="B61" s="355"/>
      <c r="C61" s="356" t="s">
        <v>34</v>
      </c>
      <c r="D61" s="357" t="s">
        <v>35</v>
      </c>
      <c r="E61" s="358" t="s">
        <v>529</v>
      </c>
    </row>
    <row r="62" spans="1:5" s="341" customFormat="1" ht="14.1" customHeight="1">
      <c r="A62" s="355"/>
      <c r="B62" s="355"/>
      <c r="C62" s="356" t="s">
        <v>47</v>
      </c>
      <c r="D62" s="357" t="s">
        <v>48</v>
      </c>
      <c r="E62" s="358" t="s">
        <v>331</v>
      </c>
    </row>
    <row r="63" spans="1:5" s="341" customFormat="1" ht="38.25" customHeight="1">
      <c r="A63" s="355"/>
      <c r="B63" s="356" t="s">
        <v>51</v>
      </c>
      <c r="C63" s="356"/>
      <c r="D63" s="357" t="s">
        <v>182</v>
      </c>
      <c r="E63" s="358" t="s">
        <v>503</v>
      </c>
    </row>
    <row r="64" spans="1:5" s="341" customFormat="1" ht="16.5" customHeight="1">
      <c r="A64" s="355"/>
      <c r="B64" s="355"/>
      <c r="C64" s="356" t="s">
        <v>52</v>
      </c>
      <c r="D64" s="357" t="s">
        <v>53</v>
      </c>
      <c r="E64" s="358" t="s">
        <v>503</v>
      </c>
    </row>
    <row r="65" spans="1:5" s="341" customFormat="1" ht="18" customHeight="1">
      <c r="A65" s="355"/>
      <c r="B65" s="356" t="s">
        <v>336</v>
      </c>
      <c r="C65" s="356"/>
      <c r="D65" s="357" t="s">
        <v>337</v>
      </c>
      <c r="E65" s="358" t="s">
        <v>504</v>
      </c>
    </row>
    <row r="66" spans="1:5" s="341" customFormat="1" ht="18" customHeight="1">
      <c r="A66" s="355"/>
      <c r="B66" s="355"/>
      <c r="C66" s="356" t="s">
        <v>34</v>
      </c>
      <c r="D66" s="357" t="s">
        <v>35</v>
      </c>
      <c r="E66" s="358" t="s">
        <v>504</v>
      </c>
    </row>
    <row r="67" spans="1:5" s="341" customFormat="1" ht="22.5" customHeight="1">
      <c r="A67" s="352" t="s">
        <v>505</v>
      </c>
      <c r="B67" s="352"/>
      <c r="C67" s="352"/>
      <c r="D67" s="353" t="s">
        <v>506</v>
      </c>
      <c r="E67" s="354" t="s">
        <v>507</v>
      </c>
    </row>
    <row r="68" spans="1:5" s="341" customFormat="1" ht="14.1" customHeight="1">
      <c r="A68" s="355"/>
      <c r="B68" s="356" t="s">
        <v>508</v>
      </c>
      <c r="C68" s="356"/>
      <c r="D68" s="357" t="s">
        <v>509</v>
      </c>
      <c r="E68" s="358" t="s">
        <v>510</v>
      </c>
    </row>
    <row r="69" spans="1:5" s="341" customFormat="1" ht="14.1" customHeight="1">
      <c r="A69" s="355"/>
      <c r="B69" s="355"/>
      <c r="C69" s="356" t="s">
        <v>43</v>
      </c>
      <c r="D69" s="357" t="s">
        <v>44</v>
      </c>
      <c r="E69" s="358" t="s">
        <v>530</v>
      </c>
    </row>
    <row r="70" spans="1:5" s="341" customFormat="1" ht="14.1" customHeight="1">
      <c r="A70" s="355"/>
      <c r="B70" s="355"/>
      <c r="C70" s="356" t="s">
        <v>26</v>
      </c>
      <c r="D70" s="357" t="s">
        <v>27</v>
      </c>
      <c r="E70" s="358" t="s">
        <v>531</v>
      </c>
    </row>
    <row r="71" spans="1:5" s="341" customFormat="1" ht="14.1" customHeight="1">
      <c r="A71" s="355"/>
      <c r="B71" s="355"/>
      <c r="C71" s="356" t="s">
        <v>244</v>
      </c>
      <c r="D71" s="357" t="s">
        <v>245</v>
      </c>
      <c r="E71" s="358" t="s">
        <v>532</v>
      </c>
    </row>
    <row r="72" spans="1:5" s="341" customFormat="1" ht="14.1" customHeight="1">
      <c r="A72" s="355"/>
      <c r="B72" s="355"/>
      <c r="C72" s="356" t="s">
        <v>28</v>
      </c>
      <c r="D72" s="357" t="s">
        <v>29</v>
      </c>
      <c r="E72" s="358" t="s">
        <v>533</v>
      </c>
    </row>
    <row r="73" spans="1:5" s="341" customFormat="1" ht="14.1" customHeight="1">
      <c r="A73" s="355"/>
      <c r="B73" s="355"/>
      <c r="C73" s="356" t="s">
        <v>30</v>
      </c>
      <c r="D73" s="357" t="s">
        <v>31</v>
      </c>
      <c r="E73" s="358" t="s">
        <v>534</v>
      </c>
    </row>
    <row r="74" spans="1:5" s="341" customFormat="1" ht="14.1" customHeight="1">
      <c r="A74" s="355"/>
      <c r="B74" s="355"/>
      <c r="C74" s="356" t="s">
        <v>153</v>
      </c>
      <c r="D74" s="357" t="s">
        <v>155</v>
      </c>
      <c r="E74" s="358" t="s">
        <v>240</v>
      </c>
    </row>
    <row r="75" spans="1:5" s="341" customFormat="1" ht="14.1" customHeight="1">
      <c r="A75" s="355"/>
      <c r="B75" s="355"/>
      <c r="C75" s="356" t="s">
        <v>32</v>
      </c>
      <c r="D75" s="357" t="s">
        <v>33</v>
      </c>
      <c r="E75" s="358" t="s">
        <v>535</v>
      </c>
    </row>
    <row r="76" spans="1:5" s="341" customFormat="1" ht="14.1" customHeight="1">
      <c r="A76" s="355"/>
      <c r="B76" s="355"/>
      <c r="C76" s="356" t="s">
        <v>45</v>
      </c>
      <c r="D76" s="357" t="s">
        <v>46</v>
      </c>
      <c r="E76" s="358" t="s">
        <v>302</v>
      </c>
    </row>
    <row r="77" spans="1:5" s="341" customFormat="1" ht="14.1" customHeight="1">
      <c r="A77" s="355"/>
      <c r="B77" s="355"/>
      <c r="C77" s="356" t="s">
        <v>34</v>
      </c>
      <c r="D77" s="357" t="s">
        <v>35</v>
      </c>
      <c r="E77" s="358" t="s">
        <v>293</v>
      </c>
    </row>
    <row r="78" spans="1:5" s="341" customFormat="1" ht="14.1" customHeight="1">
      <c r="A78" s="355"/>
      <c r="B78" s="355"/>
      <c r="C78" s="356" t="s">
        <v>250</v>
      </c>
      <c r="D78" s="357" t="s">
        <v>251</v>
      </c>
      <c r="E78" s="358" t="s">
        <v>536</v>
      </c>
    </row>
    <row r="79" spans="1:5" s="341" customFormat="1" ht="14.1" customHeight="1">
      <c r="A79" s="355"/>
      <c r="B79" s="355"/>
      <c r="C79" s="356" t="s">
        <v>36</v>
      </c>
      <c r="D79" s="357" t="s">
        <v>37</v>
      </c>
      <c r="E79" s="358" t="s">
        <v>309</v>
      </c>
    </row>
    <row r="80" spans="1:5" s="341" customFormat="1" ht="14.1" customHeight="1">
      <c r="A80" s="355"/>
      <c r="B80" s="355"/>
      <c r="C80" s="356" t="s">
        <v>47</v>
      </c>
      <c r="D80" s="357" t="s">
        <v>48</v>
      </c>
      <c r="E80" s="358" t="s">
        <v>331</v>
      </c>
    </row>
    <row r="81" spans="1:5" s="341" customFormat="1" ht="14.1" customHeight="1">
      <c r="A81" s="355"/>
      <c r="B81" s="355"/>
      <c r="C81" s="356" t="s">
        <v>49</v>
      </c>
      <c r="D81" s="357" t="s">
        <v>50</v>
      </c>
      <c r="E81" s="358" t="s">
        <v>235</v>
      </c>
    </row>
    <row r="82" spans="1:5" s="341" customFormat="1" ht="34.5" customHeight="1">
      <c r="A82" s="355"/>
      <c r="B82" s="356" t="s">
        <v>513</v>
      </c>
      <c r="C82" s="356"/>
      <c r="D82" s="357" t="s">
        <v>514</v>
      </c>
      <c r="E82" s="358" t="s">
        <v>515</v>
      </c>
    </row>
    <row r="83" spans="1:5" s="341" customFormat="1" ht="14.1" customHeight="1">
      <c r="A83" s="355"/>
      <c r="B83" s="355"/>
      <c r="C83" s="356" t="s">
        <v>43</v>
      </c>
      <c r="D83" s="357" t="s">
        <v>44</v>
      </c>
      <c r="E83" s="358" t="s">
        <v>537</v>
      </c>
    </row>
    <row r="84" spans="1:5" s="341" customFormat="1" ht="14.1" customHeight="1">
      <c r="A84" s="355"/>
      <c r="B84" s="355"/>
      <c r="C84" s="356" t="s">
        <v>26</v>
      </c>
      <c r="D84" s="357" t="s">
        <v>27</v>
      </c>
      <c r="E84" s="358" t="s">
        <v>538</v>
      </c>
    </row>
    <row r="85" spans="1:5" s="341" customFormat="1" ht="14.1" customHeight="1">
      <c r="A85" s="355"/>
      <c r="B85" s="355"/>
      <c r="C85" s="356" t="s">
        <v>28</v>
      </c>
      <c r="D85" s="357" t="s">
        <v>29</v>
      </c>
      <c r="E85" s="358" t="s">
        <v>539</v>
      </c>
    </row>
    <row r="86" spans="1:5" s="341" customFormat="1" ht="14.1" customHeight="1">
      <c r="A86" s="355"/>
      <c r="B86" s="355"/>
      <c r="C86" s="356" t="s">
        <v>30</v>
      </c>
      <c r="D86" s="357" t="s">
        <v>31</v>
      </c>
      <c r="E86" s="358" t="s">
        <v>540</v>
      </c>
    </row>
    <row r="87" spans="1:5" s="341" customFormat="1" ht="14.1" customHeight="1">
      <c r="A87" s="355"/>
      <c r="B87" s="355"/>
      <c r="C87" s="356" t="s">
        <v>32</v>
      </c>
      <c r="D87" s="357" t="s">
        <v>33</v>
      </c>
      <c r="E87" s="358" t="s">
        <v>541</v>
      </c>
    </row>
    <row r="88" spans="1:5" s="341" customFormat="1" ht="14.1" customHeight="1">
      <c r="A88" s="355"/>
      <c r="B88" s="355"/>
      <c r="C88" s="356" t="s">
        <v>45</v>
      </c>
      <c r="D88" s="357" t="s">
        <v>46</v>
      </c>
      <c r="E88" s="358" t="s">
        <v>542</v>
      </c>
    </row>
    <row r="89" spans="1:5" s="341" customFormat="1" ht="14.1" customHeight="1">
      <c r="A89" s="355"/>
      <c r="B89" s="355"/>
      <c r="C89" s="356" t="s">
        <v>34</v>
      </c>
      <c r="D89" s="357" t="s">
        <v>35</v>
      </c>
      <c r="E89" s="358" t="s">
        <v>543</v>
      </c>
    </row>
    <row r="90" spans="1:5" s="341" customFormat="1" ht="14.1" customHeight="1">
      <c r="A90" s="355"/>
      <c r="B90" s="355"/>
      <c r="C90" s="356" t="s">
        <v>250</v>
      </c>
      <c r="D90" s="357" t="s">
        <v>251</v>
      </c>
      <c r="E90" s="358" t="s">
        <v>466</v>
      </c>
    </row>
    <row r="91" spans="1:5" s="341" customFormat="1" ht="14.1" customHeight="1">
      <c r="A91" s="355"/>
      <c r="B91" s="355"/>
      <c r="C91" s="356" t="s">
        <v>36</v>
      </c>
      <c r="D91" s="357" t="s">
        <v>37</v>
      </c>
      <c r="E91" s="358" t="s">
        <v>333</v>
      </c>
    </row>
    <row r="92" spans="1:5" s="341" customFormat="1" ht="14.1" customHeight="1">
      <c r="A92" s="355"/>
      <c r="B92" s="355"/>
      <c r="C92" s="356" t="s">
        <v>47</v>
      </c>
      <c r="D92" s="357" t="s">
        <v>48</v>
      </c>
      <c r="E92" s="358" t="s">
        <v>331</v>
      </c>
    </row>
    <row r="93" spans="1:5" s="341" customFormat="1" ht="14.1" customHeight="1">
      <c r="A93" s="355"/>
      <c r="B93" s="355"/>
      <c r="C93" s="356" t="s">
        <v>49</v>
      </c>
      <c r="D93" s="357" t="s">
        <v>50</v>
      </c>
      <c r="E93" s="358" t="s">
        <v>243</v>
      </c>
    </row>
    <row r="94" spans="1:5" s="341" customFormat="1" ht="18.75" customHeight="1">
      <c r="A94" s="425" t="s">
        <v>54</v>
      </c>
      <c r="B94" s="425"/>
      <c r="C94" s="425"/>
      <c r="D94" s="425"/>
      <c r="E94" s="359" t="s">
        <v>516</v>
      </c>
    </row>
    <row r="95" spans="1:5" s="341" customFormat="1">
      <c r="A95" s="342"/>
      <c r="B95" s="342"/>
      <c r="C95" s="342"/>
      <c r="D95" s="342"/>
      <c r="E95" s="342"/>
    </row>
    <row r="97" spans="4:5" ht="14.25">
      <c r="D97" s="421" t="s">
        <v>474</v>
      </c>
      <c r="E97" s="422"/>
    </row>
    <row r="98" spans="4:5" ht="14.25">
      <c r="D98" s="349"/>
      <c r="E98" s="349"/>
    </row>
    <row r="99" spans="4:5" ht="14.25">
      <c r="D99" s="423" t="s">
        <v>967</v>
      </c>
      <c r="E99" s="424"/>
    </row>
    <row r="100" spans="4:5">
      <c r="D100" s="343"/>
      <c r="E100" s="343"/>
    </row>
  </sheetData>
  <mergeCells count="6">
    <mergeCell ref="D97:E97"/>
    <mergeCell ref="D99:E99"/>
    <mergeCell ref="A94:D94"/>
    <mergeCell ref="A7:E8"/>
    <mergeCell ref="A10:B10"/>
    <mergeCell ref="A30:D3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3" workbookViewId="0">
      <selection activeCell="D1" sqref="D1"/>
    </sheetView>
  </sheetViews>
  <sheetFormatPr defaultColWidth="4.5" defaultRowHeight="14.25"/>
  <cols>
    <col min="1" max="1" width="4.25" style="29" customWidth="1"/>
    <col min="2" max="2" width="5.625" style="29" customWidth="1"/>
    <col min="3" max="3" width="6.125" style="29" customWidth="1"/>
    <col min="4" max="4" width="39.625" style="29" customWidth="1"/>
    <col min="5" max="5" width="10.5" style="213" customWidth="1"/>
    <col min="6" max="6" width="11.625" style="213" customWidth="1"/>
  </cols>
  <sheetData>
    <row r="1" spans="1:6">
      <c r="D1" s="348" t="s">
        <v>987</v>
      </c>
    </row>
    <row r="2" spans="1:6">
      <c r="D2" s="348" t="s">
        <v>973</v>
      </c>
    </row>
    <row r="3" spans="1:6">
      <c r="D3" s="348" t="s">
        <v>111</v>
      </c>
    </row>
    <row r="4" spans="1:6">
      <c r="D4" s="348" t="s">
        <v>974</v>
      </c>
    </row>
    <row r="5" spans="1:6" ht="30.75" customHeight="1"/>
    <row r="6" spans="1:6" ht="29.25" customHeight="1">
      <c r="A6" s="430" t="s">
        <v>545</v>
      </c>
      <c r="B6" s="430"/>
      <c r="C6" s="430"/>
      <c r="D6" s="430"/>
      <c r="E6" s="430"/>
      <c r="F6" s="430"/>
    </row>
    <row r="8" spans="1:6" ht="19.5" customHeight="1"/>
    <row r="9" spans="1:6" ht="24" customHeight="1">
      <c r="A9" s="83" t="s">
        <v>2</v>
      </c>
      <c r="B9" s="350" t="s">
        <v>103</v>
      </c>
      <c r="C9" s="350" t="s">
        <v>71</v>
      </c>
      <c r="D9" s="83" t="s">
        <v>9</v>
      </c>
      <c r="E9" s="78" t="s">
        <v>10</v>
      </c>
      <c r="F9" s="78" t="s">
        <v>11</v>
      </c>
    </row>
    <row r="10" spans="1:6" s="41" customFormat="1" ht="20.25" customHeight="1">
      <c r="A10" s="73" t="s">
        <v>134</v>
      </c>
      <c r="B10" s="73"/>
      <c r="C10" s="73"/>
      <c r="D10" s="74" t="s">
        <v>135</v>
      </c>
      <c r="E10" s="293">
        <f>E11+E13</f>
        <v>177979</v>
      </c>
      <c r="F10" s="293">
        <f>F11+F13</f>
        <v>100000</v>
      </c>
    </row>
    <row r="11" spans="1:6" s="41" customFormat="1" ht="15">
      <c r="A11" s="42"/>
      <c r="B11" s="42" t="s">
        <v>136</v>
      </c>
      <c r="C11" s="42"/>
      <c r="D11" s="43" t="s">
        <v>137</v>
      </c>
      <c r="E11" s="292">
        <f>E12</f>
        <v>77979</v>
      </c>
      <c r="F11" s="44"/>
    </row>
    <row r="12" spans="1:6" s="41" customFormat="1" ht="38.25">
      <c r="A12" s="42"/>
      <c r="B12" s="42"/>
      <c r="C12" s="42" t="s">
        <v>138</v>
      </c>
      <c r="D12" s="43" t="s">
        <v>139</v>
      </c>
      <c r="E12" s="292">
        <v>77979</v>
      </c>
      <c r="F12" s="44"/>
    </row>
    <row r="13" spans="1:6" s="41" customFormat="1" ht="15">
      <c r="A13" s="42"/>
      <c r="B13" s="42" t="s">
        <v>207</v>
      </c>
      <c r="C13" s="42"/>
      <c r="D13" s="43" t="s">
        <v>208</v>
      </c>
      <c r="E13" s="292">
        <f>E14</f>
        <v>100000</v>
      </c>
      <c r="F13" s="292">
        <f>F15</f>
        <v>100000</v>
      </c>
    </row>
    <row r="14" spans="1:6" s="41" customFormat="1" ht="51">
      <c r="A14" s="42"/>
      <c r="B14" s="42"/>
      <c r="C14" s="42" t="s">
        <v>563</v>
      </c>
      <c r="D14" s="43" t="s">
        <v>933</v>
      </c>
      <c r="E14" s="292">
        <v>100000</v>
      </c>
      <c r="F14" s="292"/>
    </row>
    <row r="15" spans="1:6" s="41" customFormat="1" ht="15">
      <c r="A15" s="42"/>
      <c r="B15" s="42"/>
      <c r="C15" s="42" t="s">
        <v>115</v>
      </c>
      <c r="D15" s="43" t="s">
        <v>146</v>
      </c>
      <c r="E15" s="292"/>
      <c r="F15" s="292">
        <v>100000</v>
      </c>
    </row>
    <row r="16" spans="1:6" s="37" customFormat="1" ht="19.5" customHeight="1">
      <c r="A16" s="75">
        <v>801</v>
      </c>
      <c r="B16" s="75"/>
      <c r="C16" s="76"/>
      <c r="D16" s="75" t="s">
        <v>109</v>
      </c>
      <c r="E16" s="294">
        <f>E20+E17</f>
        <v>160000</v>
      </c>
      <c r="F16" s="294">
        <f>F20+F17</f>
        <v>160000</v>
      </c>
    </row>
    <row r="17" spans="1:6" s="37" customFormat="1" ht="21" customHeight="1">
      <c r="A17" s="75"/>
      <c r="B17" s="77">
        <v>80103</v>
      </c>
      <c r="C17" s="78"/>
      <c r="D17" s="77" t="s">
        <v>102</v>
      </c>
      <c r="E17" s="79">
        <f>E18</f>
        <v>28000</v>
      </c>
      <c r="F17" s="79">
        <f>F18+F19</f>
        <v>28000</v>
      </c>
    </row>
    <row r="18" spans="1:6" s="37" customFormat="1" ht="25.5">
      <c r="A18" s="75"/>
      <c r="B18" s="77"/>
      <c r="C18" s="78">
        <v>2310</v>
      </c>
      <c r="D18" s="80" t="s">
        <v>58</v>
      </c>
      <c r="E18" s="79">
        <v>28000</v>
      </c>
      <c r="F18" s="79"/>
    </row>
    <row r="19" spans="1:6" s="37" customFormat="1" ht="51">
      <c r="A19" s="81"/>
      <c r="B19" s="82"/>
      <c r="C19" s="64" t="s">
        <v>116</v>
      </c>
      <c r="D19" s="65" t="s">
        <v>117</v>
      </c>
      <c r="E19" s="223"/>
      <c r="F19" s="224">
        <v>28000</v>
      </c>
    </row>
    <row r="20" spans="1:6" s="36" customFormat="1" ht="21.75" customHeight="1">
      <c r="A20" s="83"/>
      <c r="B20" s="83">
        <v>80104</v>
      </c>
      <c r="C20" s="84"/>
      <c r="D20" s="85" t="s">
        <v>12</v>
      </c>
      <c r="E20" s="225">
        <f>E21</f>
        <v>132000</v>
      </c>
      <c r="F20" s="225">
        <f>F21+F22</f>
        <v>132000</v>
      </c>
    </row>
    <row r="21" spans="1:6" s="36" customFormat="1" ht="25.5">
      <c r="A21" s="83"/>
      <c r="B21" s="83"/>
      <c r="C21" s="86">
        <v>2310</v>
      </c>
      <c r="D21" s="80" t="s">
        <v>58</v>
      </c>
      <c r="E21" s="79">
        <v>132000</v>
      </c>
      <c r="F21" s="79"/>
    </row>
    <row r="22" spans="1:6" s="36" customFormat="1">
      <c r="A22" s="83"/>
      <c r="B22" s="83"/>
      <c r="C22" s="86">
        <v>4010</v>
      </c>
      <c r="D22" s="80" t="s">
        <v>101</v>
      </c>
      <c r="E22" s="79"/>
      <c r="F22" s="79">
        <v>132000</v>
      </c>
    </row>
    <row r="23" spans="1:6" s="41" customFormat="1" ht="19.5" customHeight="1">
      <c r="A23" s="73" t="s">
        <v>114</v>
      </c>
      <c r="B23" s="73"/>
      <c r="C23" s="73"/>
      <c r="D23" s="74" t="s">
        <v>72</v>
      </c>
      <c r="E23" s="44"/>
      <c r="F23" s="293">
        <f>F24</f>
        <v>77979</v>
      </c>
    </row>
    <row r="24" spans="1:6" s="41" customFormat="1" ht="15">
      <c r="A24" s="42"/>
      <c r="B24" s="42" t="s">
        <v>140</v>
      </c>
      <c r="C24" s="42"/>
      <c r="D24" s="43" t="s">
        <v>141</v>
      </c>
      <c r="E24" s="44"/>
      <c r="F24" s="292">
        <f>F25</f>
        <v>77979</v>
      </c>
    </row>
    <row r="25" spans="1:6" s="41" customFormat="1" ht="25.5">
      <c r="A25" s="42"/>
      <c r="B25" s="42"/>
      <c r="C25" s="42" t="s">
        <v>142</v>
      </c>
      <c r="D25" s="43" t="s">
        <v>143</v>
      </c>
      <c r="E25" s="44"/>
      <c r="F25" s="292">
        <v>77979</v>
      </c>
    </row>
    <row r="26" spans="1:6" s="37" customFormat="1" ht="20.25" customHeight="1">
      <c r="A26" s="75"/>
      <c r="B26" s="75"/>
      <c r="C26" s="75"/>
      <c r="D26" s="75" t="s">
        <v>13</v>
      </c>
      <c r="E26" s="294">
        <f>E10+E16+E23</f>
        <v>337979</v>
      </c>
      <c r="F26" s="294">
        <f>F10+F16+F23</f>
        <v>337979</v>
      </c>
    </row>
    <row r="27" spans="1:6">
      <c r="A27" s="70"/>
      <c r="B27" s="70"/>
      <c r="C27" s="70"/>
      <c r="D27" s="70"/>
      <c r="E27" s="214"/>
      <c r="F27" s="214"/>
    </row>
    <row r="28" spans="1:6">
      <c r="A28" s="70"/>
      <c r="B28" s="70"/>
      <c r="C28" s="70"/>
      <c r="D28" s="70"/>
      <c r="E28" s="214"/>
      <c r="F28" s="214"/>
    </row>
    <row r="29" spans="1:6">
      <c r="A29" s="70"/>
      <c r="B29" s="70"/>
      <c r="C29" s="70"/>
      <c r="D29" s="87" t="s">
        <v>397</v>
      </c>
      <c r="E29" s="89"/>
      <c r="F29" s="89"/>
    </row>
    <row r="30" spans="1:6">
      <c r="D30" s="71"/>
    </row>
    <row r="31" spans="1:6" ht="15">
      <c r="D31" s="94" t="s">
        <v>396</v>
      </c>
    </row>
  </sheetData>
  <mergeCells count="1">
    <mergeCell ref="A6:F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10" workbookViewId="0">
      <selection activeCell="B22" sqref="B22"/>
    </sheetView>
  </sheetViews>
  <sheetFormatPr defaultRowHeight="12.75"/>
  <cols>
    <col min="1" max="1" width="9.625" style="66" customWidth="1"/>
    <col min="2" max="2" width="50.125" style="66" customWidth="1"/>
    <col min="3" max="3" width="13" style="66" customWidth="1"/>
    <col min="4" max="16384" width="9" style="66"/>
  </cols>
  <sheetData>
    <row r="1" spans="1:3" ht="14.25">
      <c r="B1" s="378" t="s">
        <v>81</v>
      </c>
    </row>
    <row r="2" spans="1:3" ht="14.25">
      <c r="B2" s="348" t="s">
        <v>985</v>
      </c>
    </row>
    <row r="3" spans="1:3" ht="14.25">
      <c r="B3" s="348" t="s">
        <v>110</v>
      </c>
    </row>
    <row r="4" spans="1:3" ht="14.25">
      <c r="B4" s="348" t="s">
        <v>986</v>
      </c>
    </row>
    <row r="5" spans="1:3" ht="27.75" customHeight="1"/>
    <row r="6" spans="1:3" s="296" customFormat="1" ht="21" customHeight="1">
      <c r="B6" s="297" t="s">
        <v>937</v>
      </c>
    </row>
    <row r="7" spans="1:3" s="296" customFormat="1" ht="30.75" customHeight="1">
      <c r="B7" s="297"/>
    </row>
    <row r="8" spans="1:3" s="296" customFormat="1" ht="30.75" customHeight="1">
      <c r="A8" s="314" t="s">
        <v>4</v>
      </c>
      <c r="B8" s="315" t="s">
        <v>5</v>
      </c>
      <c r="C8" s="316" t="s">
        <v>6</v>
      </c>
    </row>
    <row r="9" spans="1:3" s="296" customFormat="1" ht="30.75" customHeight="1">
      <c r="A9" s="311" t="s">
        <v>934</v>
      </c>
      <c r="B9" s="312" t="s">
        <v>935</v>
      </c>
      <c r="C9" s="313">
        <v>2381544.64</v>
      </c>
    </row>
    <row r="10" spans="1:3" s="296" customFormat="1" ht="30.75" customHeight="1">
      <c r="A10" s="299" t="s">
        <v>938</v>
      </c>
      <c r="B10" s="300" t="s">
        <v>939</v>
      </c>
      <c r="C10" s="301">
        <v>290000</v>
      </c>
    </row>
    <row r="11" spans="1:3" s="296" customFormat="1" ht="30.75" customHeight="1">
      <c r="A11" s="299" t="s">
        <v>940</v>
      </c>
      <c r="B11" s="300" t="s">
        <v>941</v>
      </c>
      <c r="C11" s="301">
        <v>4552000</v>
      </c>
    </row>
    <row r="12" spans="1:3" s="296" customFormat="1" ht="30.75" customHeight="1">
      <c r="A12" s="302"/>
      <c r="B12" s="303" t="s">
        <v>936</v>
      </c>
      <c r="C12" s="304">
        <f>SUM(C9:C11)</f>
        <v>7223544.6400000006</v>
      </c>
    </row>
    <row r="13" spans="1:3" ht="26.25" customHeight="1">
      <c r="C13" s="89"/>
    </row>
    <row r="14" spans="1:3" ht="27" customHeight="1">
      <c r="A14" s="317" t="s">
        <v>4</v>
      </c>
      <c r="B14" s="309" t="s">
        <v>5</v>
      </c>
      <c r="C14" s="318" t="s">
        <v>6</v>
      </c>
    </row>
    <row r="15" spans="1:3" s="298" customFormat="1" ht="23.25" customHeight="1">
      <c r="A15" s="306">
        <v>992</v>
      </c>
      <c r="B15" s="305" t="s">
        <v>79</v>
      </c>
      <c r="C15" s="307">
        <v>996998.88</v>
      </c>
    </row>
    <row r="16" spans="1:3" ht="29.25" customHeight="1">
      <c r="A16" s="308"/>
      <c r="B16" s="309" t="s">
        <v>80</v>
      </c>
      <c r="C16" s="310">
        <f t="shared" ref="C16" si="0">C15</f>
        <v>996998.88</v>
      </c>
    </row>
    <row r="17" spans="2:2" ht="32.25" customHeight="1"/>
    <row r="18" spans="2:2" ht="14.25">
      <c r="B18" s="379" t="s">
        <v>397</v>
      </c>
    </row>
    <row r="19" spans="2:2" ht="14.25">
      <c r="B19" s="379"/>
    </row>
    <row r="20" spans="2:2" ht="14.25">
      <c r="B20" s="363" t="s">
        <v>395</v>
      </c>
    </row>
  </sheetData>
  <pageMargins left="0.7" right="0.7" top="0.82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29" workbookViewId="0">
      <selection activeCell="C33" sqref="C33"/>
    </sheetView>
  </sheetViews>
  <sheetFormatPr defaultColWidth="13.125" defaultRowHeight="14.25"/>
  <cols>
    <col min="1" max="1" width="4.5" customWidth="1"/>
    <col min="2" max="2" width="5.125" customWidth="1"/>
    <col min="3" max="3" width="39.875" customWidth="1"/>
    <col min="4" max="4" width="9" customWidth="1"/>
    <col min="5" max="5" width="9.5" customWidth="1"/>
    <col min="6" max="6" width="9.625" customWidth="1"/>
  </cols>
  <sheetData>
    <row r="1" spans="1:6">
      <c r="D1" s="378" t="s">
        <v>14</v>
      </c>
    </row>
    <row r="2" spans="1:6">
      <c r="D2" s="348" t="s">
        <v>983</v>
      </c>
    </row>
    <row r="3" spans="1:6">
      <c r="D3" s="348" t="s">
        <v>83</v>
      </c>
    </row>
    <row r="4" spans="1:6">
      <c r="D4" s="348" t="s">
        <v>977</v>
      </c>
    </row>
    <row r="7" spans="1:6" ht="33" customHeight="1">
      <c r="A7" s="432" t="s">
        <v>548</v>
      </c>
      <c r="B7" s="432"/>
      <c r="C7" s="432"/>
      <c r="D7" s="432"/>
      <c r="E7" s="432"/>
      <c r="F7" s="432"/>
    </row>
    <row r="8" spans="1:6" ht="20.25" customHeight="1"/>
    <row r="9" spans="1:6" ht="22.5" customHeight="1">
      <c r="A9" s="15" t="s">
        <v>15</v>
      </c>
      <c r="B9" s="15"/>
      <c r="C9" s="15"/>
      <c r="D9" s="433" t="s">
        <v>16</v>
      </c>
      <c r="E9" s="433"/>
      <c r="F9" s="433"/>
    </row>
    <row r="10" spans="1:6" ht="22.5">
      <c r="A10" s="16" t="s">
        <v>2</v>
      </c>
      <c r="B10" s="19" t="s">
        <v>103</v>
      </c>
      <c r="C10" s="16" t="s">
        <v>17</v>
      </c>
      <c r="D10" s="17" t="s">
        <v>74</v>
      </c>
      <c r="E10" s="17" t="s">
        <v>119</v>
      </c>
      <c r="F10" s="17" t="s">
        <v>18</v>
      </c>
    </row>
    <row r="11" spans="1:6">
      <c r="A11" s="319" t="s">
        <v>144</v>
      </c>
      <c r="B11" s="319" t="s">
        <v>552</v>
      </c>
      <c r="C11" s="138" t="s">
        <v>942</v>
      </c>
      <c r="D11" s="117"/>
      <c r="E11" s="117"/>
      <c r="F11" s="118">
        <v>92250</v>
      </c>
    </row>
    <row r="12" spans="1:6" ht="33.75">
      <c r="A12" s="18">
        <v>600</v>
      </c>
      <c r="B12" s="18">
        <v>60004</v>
      </c>
      <c r="C12" s="19" t="s">
        <v>57</v>
      </c>
      <c r="D12" s="47"/>
      <c r="E12" s="47"/>
      <c r="F12" s="114">
        <v>66000</v>
      </c>
    </row>
    <row r="13" spans="1:6" ht="27" customHeight="1">
      <c r="A13" s="121">
        <v>600</v>
      </c>
      <c r="B13" s="121">
        <v>60014</v>
      </c>
      <c r="C13" s="122" t="s">
        <v>943</v>
      </c>
      <c r="D13" s="47"/>
      <c r="E13" s="47"/>
      <c r="F13" s="114">
        <v>700000</v>
      </c>
    </row>
    <row r="14" spans="1:6" ht="39" customHeight="1">
      <c r="A14" s="18">
        <v>801</v>
      </c>
      <c r="B14" s="18">
        <v>80104</v>
      </c>
      <c r="C14" s="24" t="s">
        <v>398</v>
      </c>
      <c r="D14" s="48"/>
      <c r="E14" s="46"/>
      <c r="F14" s="115">
        <v>312000</v>
      </c>
    </row>
    <row r="15" spans="1:6" ht="39" customHeight="1">
      <c r="A15" s="18">
        <v>900</v>
      </c>
      <c r="B15" s="18">
        <v>90002</v>
      </c>
      <c r="C15" s="20" t="s">
        <v>106</v>
      </c>
      <c r="D15" s="46"/>
      <c r="E15" s="115"/>
      <c r="F15" s="115">
        <v>30000</v>
      </c>
    </row>
    <row r="16" spans="1:6" ht="20.25" customHeight="1">
      <c r="A16" s="18">
        <v>900</v>
      </c>
      <c r="B16" s="18">
        <v>90017</v>
      </c>
      <c r="C16" s="19" t="s">
        <v>56</v>
      </c>
      <c r="D16" s="46"/>
      <c r="E16" s="115">
        <v>1923561</v>
      </c>
      <c r="F16" s="115">
        <v>986590</v>
      </c>
    </row>
    <row r="17" spans="1:7" ht="18" customHeight="1">
      <c r="A17" s="21">
        <v>921</v>
      </c>
      <c r="B17" s="21">
        <v>92114</v>
      </c>
      <c r="C17" s="434" t="s">
        <v>19</v>
      </c>
      <c r="D17" s="116">
        <v>946841</v>
      </c>
      <c r="E17" s="46"/>
      <c r="F17" s="46"/>
    </row>
    <row r="18" spans="1:7" ht="18.75" customHeight="1">
      <c r="A18" s="18">
        <v>921</v>
      </c>
      <c r="B18" s="18">
        <v>92116</v>
      </c>
      <c r="C18" s="435"/>
      <c r="D18" s="115">
        <v>191660</v>
      </c>
      <c r="E18" s="46"/>
      <c r="F18" s="46"/>
    </row>
    <row r="19" spans="1:7" ht="22.5" customHeight="1">
      <c r="A19" s="18"/>
      <c r="B19" s="18"/>
      <c r="C19" s="22" t="s">
        <v>13</v>
      </c>
      <c r="D19" s="23">
        <f>SUM(D11:D18)</f>
        <v>1138501</v>
      </c>
      <c r="E19" s="23">
        <f t="shared" ref="E19:F19" si="0">SUM(E11:E18)</f>
        <v>1923561</v>
      </c>
      <c r="F19" s="23">
        <f t="shared" si="0"/>
        <v>2186840</v>
      </c>
      <c r="G19" s="9"/>
    </row>
    <row r="20" spans="1:7" ht="23.25" customHeight="1">
      <c r="A20" s="25"/>
      <c r="B20" s="13"/>
      <c r="C20" s="26" t="s">
        <v>59</v>
      </c>
      <c r="D20" s="436">
        <f>SUM(D19:F19)</f>
        <v>5248902</v>
      </c>
      <c r="E20" s="437"/>
      <c r="F20" s="437"/>
    </row>
    <row r="22" spans="1:7" ht="26.25" customHeight="1"/>
    <row r="23" spans="1:7" ht="26.25" customHeight="1">
      <c r="A23" s="15" t="s">
        <v>20</v>
      </c>
      <c r="B23" s="2"/>
      <c r="C23" s="15"/>
      <c r="D23" s="438" t="s">
        <v>16</v>
      </c>
      <c r="E23" s="439"/>
      <c r="F23" s="440"/>
    </row>
    <row r="24" spans="1:7" ht="22.5">
      <c r="A24" s="16" t="s">
        <v>2</v>
      </c>
      <c r="B24" s="19" t="s">
        <v>103</v>
      </c>
      <c r="C24" s="16" t="s">
        <v>17</v>
      </c>
      <c r="D24" s="17" t="s">
        <v>74</v>
      </c>
      <c r="E24" s="17" t="s">
        <v>119</v>
      </c>
      <c r="F24" s="17" t="s">
        <v>18</v>
      </c>
    </row>
    <row r="25" spans="1:7" ht="20.25" customHeight="1">
      <c r="A25" s="138">
        <v>801</v>
      </c>
      <c r="B25" s="138">
        <v>80101</v>
      </c>
      <c r="C25" s="138" t="s">
        <v>477</v>
      </c>
      <c r="D25" s="118">
        <v>684000</v>
      </c>
      <c r="E25" s="117"/>
      <c r="F25" s="117"/>
    </row>
    <row r="26" spans="1:7" ht="27.75" customHeight="1">
      <c r="A26" s="16">
        <v>801</v>
      </c>
      <c r="B26" s="16">
        <v>80101</v>
      </c>
      <c r="C26" s="19" t="s">
        <v>112</v>
      </c>
      <c r="D26" s="120">
        <v>515000</v>
      </c>
      <c r="E26" s="45"/>
      <c r="F26" s="45"/>
    </row>
    <row r="27" spans="1:7" ht="38.25" customHeight="1">
      <c r="A27" s="16">
        <v>801</v>
      </c>
      <c r="B27" s="16">
        <v>80103</v>
      </c>
      <c r="C27" s="19" t="s">
        <v>118</v>
      </c>
      <c r="D27" s="119">
        <v>200000</v>
      </c>
      <c r="E27" s="45"/>
      <c r="F27" s="45"/>
    </row>
    <row r="28" spans="1:7" ht="27.75" customHeight="1">
      <c r="A28" s="16">
        <v>801</v>
      </c>
      <c r="B28" s="16">
        <v>80104</v>
      </c>
      <c r="C28" s="19" t="s">
        <v>113</v>
      </c>
      <c r="D28" s="120">
        <v>483800</v>
      </c>
      <c r="E28" s="45"/>
      <c r="F28" s="45"/>
      <c r="G28" s="9"/>
    </row>
    <row r="29" spans="1:7" ht="27.75" customHeight="1">
      <c r="A29" s="16">
        <v>801</v>
      </c>
      <c r="B29" s="16">
        <v>80104</v>
      </c>
      <c r="C29" s="19" t="s">
        <v>128</v>
      </c>
      <c r="D29" s="119">
        <v>251600</v>
      </c>
      <c r="E29" s="45"/>
      <c r="F29" s="45"/>
      <c r="G29" s="9"/>
    </row>
    <row r="30" spans="1:7" ht="28.5" customHeight="1">
      <c r="A30" s="16">
        <v>801</v>
      </c>
      <c r="B30" s="16">
        <v>80104</v>
      </c>
      <c r="C30" s="19" t="s">
        <v>147</v>
      </c>
      <c r="D30" s="119">
        <v>154800</v>
      </c>
      <c r="E30" s="45"/>
      <c r="F30" s="45"/>
      <c r="G30" s="9"/>
    </row>
    <row r="31" spans="1:7" ht="37.5" customHeight="1">
      <c r="A31" s="138">
        <v>801</v>
      </c>
      <c r="B31" s="138">
        <v>80104</v>
      </c>
      <c r="C31" s="19" t="s">
        <v>546</v>
      </c>
      <c r="D31" s="115">
        <v>268800</v>
      </c>
      <c r="E31" s="46"/>
      <c r="F31" s="46"/>
      <c r="G31" s="9"/>
    </row>
    <row r="32" spans="1:7" ht="25.5" customHeight="1">
      <c r="A32" s="138">
        <v>801</v>
      </c>
      <c r="B32" s="138">
        <v>80149</v>
      </c>
      <c r="C32" s="19" t="s">
        <v>113</v>
      </c>
      <c r="D32" s="115">
        <v>772000</v>
      </c>
      <c r="E32" s="46"/>
      <c r="F32" s="46"/>
      <c r="G32" s="9"/>
    </row>
    <row r="33" spans="1:7" ht="25.5" customHeight="1">
      <c r="A33" s="138">
        <v>801</v>
      </c>
      <c r="B33" s="138">
        <v>80149</v>
      </c>
      <c r="C33" s="19" t="s">
        <v>128</v>
      </c>
      <c r="D33" s="115">
        <v>52700</v>
      </c>
      <c r="E33" s="46"/>
      <c r="F33" s="46"/>
      <c r="G33" s="9"/>
    </row>
    <row r="34" spans="1:7" ht="18.75" customHeight="1">
      <c r="A34" s="138">
        <v>801</v>
      </c>
      <c r="B34" s="138">
        <v>80150</v>
      </c>
      <c r="C34" s="138" t="s">
        <v>477</v>
      </c>
      <c r="D34" s="115">
        <v>412200</v>
      </c>
      <c r="E34" s="46"/>
      <c r="F34" s="46"/>
      <c r="G34" s="9"/>
    </row>
    <row r="35" spans="1:7" ht="31.5" customHeight="1">
      <c r="A35" s="138">
        <v>801</v>
      </c>
      <c r="B35" s="138">
        <v>80150</v>
      </c>
      <c r="C35" s="19" t="s">
        <v>112</v>
      </c>
      <c r="D35" s="115">
        <v>608000</v>
      </c>
      <c r="E35" s="46"/>
      <c r="F35" s="46"/>
      <c r="G35" s="9"/>
    </row>
    <row r="36" spans="1:7" ht="42" customHeight="1">
      <c r="A36" s="16">
        <v>853</v>
      </c>
      <c r="B36" s="16">
        <v>85395</v>
      </c>
      <c r="C36" s="19" t="s">
        <v>478</v>
      </c>
      <c r="D36" s="45"/>
      <c r="E36" s="45"/>
      <c r="F36" s="119">
        <v>14000</v>
      </c>
    </row>
    <row r="37" spans="1:7" ht="24.75" customHeight="1">
      <c r="A37" s="138">
        <v>855</v>
      </c>
      <c r="B37" s="138">
        <v>85505</v>
      </c>
      <c r="C37" s="122" t="s">
        <v>944</v>
      </c>
      <c r="D37" s="115"/>
      <c r="E37" s="46"/>
      <c r="F37" s="115">
        <v>72960</v>
      </c>
    </row>
    <row r="38" spans="1:7" ht="20.25" customHeight="1">
      <c r="A38" s="138">
        <v>921</v>
      </c>
      <c r="B38" s="138">
        <v>92120</v>
      </c>
      <c r="C38" s="122" t="s">
        <v>547</v>
      </c>
      <c r="D38" s="46"/>
      <c r="E38" s="46"/>
      <c r="F38" s="115">
        <v>105500</v>
      </c>
    </row>
    <row r="39" spans="1:7" ht="19.5" customHeight="1">
      <c r="A39" s="16">
        <v>926</v>
      </c>
      <c r="B39" s="16">
        <v>92695</v>
      </c>
      <c r="C39" s="19" t="s">
        <v>962</v>
      </c>
      <c r="D39" s="45"/>
      <c r="E39" s="45"/>
      <c r="F39" s="119">
        <v>46500</v>
      </c>
    </row>
    <row r="40" spans="1:7" ht="24" customHeight="1">
      <c r="A40" s="16"/>
      <c r="B40" s="16"/>
      <c r="C40" s="139" t="s">
        <v>13</v>
      </c>
      <c r="D40" s="53">
        <f>SUM(D25:D39)</f>
        <v>4402900</v>
      </c>
      <c r="E40" s="53">
        <f t="shared" ref="E40:F40" si="1">SUM(E25:E39)</f>
        <v>0</v>
      </c>
      <c r="F40" s="53">
        <f t="shared" si="1"/>
        <v>238960</v>
      </c>
    </row>
    <row r="41" spans="1:7" ht="25.5" customHeight="1">
      <c r="A41" s="16"/>
      <c r="B41" s="16"/>
      <c r="C41" s="32" t="s">
        <v>59</v>
      </c>
      <c r="D41" s="431">
        <f>SUM(D40:F40)</f>
        <v>4641860</v>
      </c>
      <c r="E41" s="431"/>
      <c r="F41" s="431"/>
    </row>
    <row r="42" spans="1:7" ht="24.75" customHeight="1">
      <c r="C42" s="30"/>
    </row>
    <row r="43" spans="1:7">
      <c r="D43" s="1" t="s">
        <v>21</v>
      </c>
      <c r="E43" s="1"/>
      <c r="F43" s="1"/>
    </row>
    <row r="44" spans="1:7" ht="12.75" customHeight="1">
      <c r="D44" s="1"/>
      <c r="E44" s="1"/>
      <c r="F44" s="1"/>
    </row>
    <row r="45" spans="1:7">
      <c r="D45" s="1" t="s">
        <v>399</v>
      </c>
      <c r="E45" s="1"/>
      <c r="F45" s="1"/>
    </row>
  </sheetData>
  <mergeCells count="6">
    <mergeCell ref="D41:F41"/>
    <mergeCell ref="A7:F7"/>
    <mergeCell ref="D9:F9"/>
    <mergeCell ref="C17:C18"/>
    <mergeCell ref="D20:F20"/>
    <mergeCell ref="D23:F2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B1" workbookViewId="0">
      <selection activeCell="H11" sqref="H11"/>
    </sheetView>
  </sheetViews>
  <sheetFormatPr defaultRowHeight="14.25"/>
  <cols>
    <col min="1" max="1" width="5" customWidth="1"/>
    <col min="2" max="2" width="5.875" customWidth="1"/>
    <col min="3" max="3" width="13.75" customWidth="1"/>
    <col min="4" max="4" width="11.125" customWidth="1"/>
    <col min="5" max="5" width="10.25" customWidth="1"/>
    <col min="6" max="6" width="11.125" customWidth="1"/>
    <col min="7" max="7" width="10.5" customWidth="1"/>
    <col min="8" max="8" width="10" customWidth="1"/>
  </cols>
  <sheetData>
    <row r="1" spans="1:8">
      <c r="F1" s="378" t="s">
        <v>22</v>
      </c>
    </row>
    <row r="2" spans="1:8">
      <c r="F2" s="348" t="s">
        <v>983</v>
      </c>
    </row>
    <row r="3" spans="1:8">
      <c r="F3" s="348" t="s">
        <v>83</v>
      </c>
    </row>
    <row r="4" spans="1:8">
      <c r="F4" s="348" t="s">
        <v>984</v>
      </c>
    </row>
    <row r="5" spans="1:8" ht="21" customHeight="1">
      <c r="F5" s="1"/>
    </row>
    <row r="6" spans="1:8" ht="47.25" customHeight="1">
      <c r="A6" s="461" t="s">
        <v>107</v>
      </c>
      <c r="B6" s="461"/>
      <c r="C6" s="461"/>
      <c r="D6" s="461"/>
      <c r="E6" s="461"/>
      <c r="F6" s="461"/>
      <c r="G6" s="461"/>
      <c r="H6" s="461"/>
    </row>
    <row r="7" spans="1:8" ht="15.75" customHeight="1"/>
    <row r="8" spans="1:8">
      <c r="A8" s="462" t="s">
        <v>60</v>
      </c>
      <c r="B8" s="470" t="s">
        <v>61</v>
      </c>
      <c r="C8" s="471"/>
      <c r="D8" s="462" t="s">
        <v>945</v>
      </c>
      <c r="E8" s="463" t="s">
        <v>62</v>
      </c>
      <c r="F8" s="463"/>
      <c r="G8" s="4" t="s">
        <v>70</v>
      </c>
      <c r="H8" s="462" t="s">
        <v>946</v>
      </c>
    </row>
    <row r="9" spans="1:8" ht="51" customHeight="1">
      <c r="A9" s="462"/>
      <c r="B9" s="472"/>
      <c r="C9" s="473"/>
      <c r="D9" s="462"/>
      <c r="E9" s="4" t="s">
        <v>59</v>
      </c>
      <c r="F9" s="5" t="s">
        <v>63</v>
      </c>
      <c r="G9" s="4" t="s">
        <v>59</v>
      </c>
      <c r="H9" s="462"/>
    </row>
    <row r="10" spans="1:8" s="6" customFormat="1" ht="26.25" customHeight="1">
      <c r="A10" s="153" t="s">
        <v>64</v>
      </c>
      <c r="B10" s="466" t="s">
        <v>65</v>
      </c>
      <c r="C10" s="467"/>
      <c r="D10" s="154">
        <v>172201.49</v>
      </c>
      <c r="E10" s="154">
        <f>E12+E13</f>
        <v>7011725</v>
      </c>
      <c r="F10" s="154">
        <f>F12+F13</f>
        <v>2910151</v>
      </c>
      <c r="G10" s="154">
        <f t="shared" ref="G10" si="0">G12+G13</f>
        <v>7011725</v>
      </c>
      <c r="H10" s="154">
        <v>172201.49</v>
      </c>
    </row>
    <row r="11" spans="1:8" s="6" customFormat="1" ht="28.5" customHeight="1">
      <c r="A11" s="153"/>
      <c r="B11" s="468" t="s">
        <v>121</v>
      </c>
      <c r="C11" s="469"/>
      <c r="D11" s="155"/>
      <c r="E11" s="155"/>
      <c r="F11" s="155"/>
      <c r="G11" s="155"/>
      <c r="H11" s="155"/>
    </row>
    <row r="12" spans="1:8" ht="19.5" customHeight="1">
      <c r="A12" s="156"/>
      <c r="B12" s="468" t="s">
        <v>122</v>
      </c>
      <c r="C12" s="469"/>
      <c r="D12" s="157"/>
      <c r="E12" s="158">
        <v>6025135</v>
      </c>
      <c r="F12" s="158">
        <v>1923561</v>
      </c>
      <c r="G12" s="158">
        <v>6025135</v>
      </c>
      <c r="H12" s="157"/>
    </row>
    <row r="13" spans="1:8" ht="19.5" customHeight="1">
      <c r="A13" s="159"/>
      <c r="B13" s="464" t="s">
        <v>120</v>
      </c>
      <c r="C13" s="465"/>
      <c r="D13" s="159"/>
      <c r="E13" s="158">
        <v>986590</v>
      </c>
      <c r="F13" s="158">
        <v>986590</v>
      </c>
      <c r="G13" s="158">
        <v>986590</v>
      </c>
      <c r="H13" s="159"/>
    </row>
    <row r="14" spans="1:8">
      <c r="A14" s="49"/>
      <c r="B14" s="49"/>
      <c r="C14" s="50"/>
      <c r="D14" s="49"/>
      <c r="E14" s="49"/>
      <c r="F14" s="49"/>
      <c r="G14" s="49"/>
      <c r="H14" s="49"/>
    </row>
    <row r="15" spans="1:8" ht="28.5" customHeight="1">
      <c r="A15" s="51"/>
      <c r="B15" s="67"/>
      <c r="C15" s="68"/>
      <c r="D15" s="68"/>
      <c r="E15" s="52"/>
      <c r="F15" s="52"/>
    </row>
    <row r="16" spans="1:8" s="10" customFormat="1" ht="33.75" customHeight="1">
      <c r="A16" s="60" t="s">
        <v>66</v>
      </c>
      <c r="B16" s="457" t="s">
        <v>149</v>
      </c>
      <c r="C16" s="458"/>
      <c r="D16" s="458"/>
      <c r="E16" s="458"/>
      <c r="F16" s="458"/>
      <c r="G16" s="459"/>
      <c r="H16" s="460"/>
    </row>
    <row r="17" spans="1:8" ht="26.25">
      <c r="A17" s="61" t="s">
        <v>103</v>
      </c>
      <c r="B17" s="61" t="s">
        <v>71</v>
      </c>
      <c r="C17" s="449" t="s">
        <v>5</v>
      </c>
      <c r="D17" s="450"/>
      <c r="E17" s="450"/>
      <c r="F17" s="451"/>
      <c r="G17" s="62" t="s">
        <v>10</v>
      </c>
      <c r="H17" s="62" t="s">
        <v>11</v>
      </c>
    </row>
    <row r="18" spans="1:8" ht="20.25" customHeight="1">
      <c r="A18" s="142">
        <v>80148</v>
      </c>
      <c r="B18" s="143"/>
      <c r="C18" s="444" t="s">
        <v>76</v>
      </c>
      <c r="D18" s="445"/>
      <c r="E18" s="445"/>
      <c r="F18" s="446"/>
      <c r="G18" s="144">
        <f>SUM(G19:G24)</f>
        <v>520200</v>
      </c>
      <c r="H18" s="144">
        <f>SUM(H19:H24)</f>
        <v>520200</v>
      </c>
    </row>
    <row r="19" spans="1:8" ht="27" customHeight="1">
      <c r="A19" s="145"/>
      <c r="B19" s="146" t="s">
        <v>400</v>
      </c>
      <c r="C19" s="454" t="s">
        <v>401</v>
      </c>
      <c r="D19" s="455"/>
      <c r="E19" s="455"/>
      <c r="F19" s="456"/>
      <c r="G19" s="147">
        <v>250000</v>
      </c>
      <c r="H19" s="147"/>
    </row>
    <row r="20" spans="1:8" ht="15">
      <c r="A20" s="142"/>
      <c r="B20" s="148" t="s">
        <v>67</v>
      </c>
      <c r="C20" s="444" t="s">
        <v>78</v>
      </c>
      <c r="D20" s="445"/>
      <c r="E20" s="445"/>
      <c r="F20" s="446"/>
      <c r="G20" s="144">
        <v>270000</v>
      </c>
      <c r="H20" s="149"/>
    </row>
    <row r="21" spans="1:8" ht="15">
      <c r="A21" s="142"/>
      <c r="B21" s="148" t="s">
        <v>68</v>
      </c>
      <c r="C21" s="444" t="s">
        <v>104</v>
      </c>
      <c r="D21" s="445"/>
      <c r="E21" s="445"/>
      <c r="F21" s="446"/>
      <c r="G21" s="144">
        <v>200</v>
      </c>
      <c r="H21" s="149"/>
    </row>
    <row r="22" spans="1:8" ht="15">
      <c r="A22" s="142"/>
      <c r="B22" s="143">
        <v>4210</v>
      </c>
      <c r="C22" s="444" t="s">
        <v>33</v>
      </c>
      <c r="D22" s="447"/>
      <c r="E22" s="447"/>
      <c r="F22" s="448"/>
      <c r="G22" s="144"/>
      <c r="H22" s="150">
        <v>4000</v>
      </c>
    </row>
    <row r="23" spans="1:8" ht="15">
      <c r="A23" s="142"/>
      <c r="B23" s="143">
        <v>4220</v>
      </c>
      <c r="C23" s="444" t="s">
        <v>105</v>
      </c>
      <c r="D23" s="445"/>
      <c r="E23" s="445"/>
      <c r="F23" s="446"/>
      <c r="G23" s="151"/>
      <c r="H23" s="150">
        <v>515200</v>
      </c>
    </row>
    <row r="24" spans="1:8" ht="15">
      <c r="A24" s="142"/>
      <c r="B24" s="143">
        <v>4300</v>
      </c>
      <c r="C24" s="444" t="s">
        <v>35</v>
      </c>
      <c r="D24" s="445"/>
      <c r="E24" s="445"/>
      <c r="F24" s="446"/>
      <c r="G24" s="152"/>
      <c r="H24" s="150">
        <v>1000</v>
      </c>
    </row>
    <row r="25" spans="1:8" ht="23.25" customHeight="1">
      <c r="A25" s="142">
        <v>85495</v>
      </c>
      <c r="B25" s="143"/>
      <c r="C25" s="444" t="s">
        <v>75</v>
      </c>
      <c r="D25" s="445"/>
      <c r="E25" s="445"/>
      <c r="F25" s="446"/>
      <c r="G25" s="144">
        <f>SUM(G26:G28)</f>
        <v>29400</v>
      </c>
      <c r="H25" s="150">
        <f>SUM(H27:H30)</f>
        <v>29400</v>
      </c>
    </row>
    <row r="26" spans="1:8" ht="15">
      <c r="A26" s="142"/>
      <c r="B26" s="148" t="s">
        <v>67</v>
      </c>
      <c r="C26" s="444" t="s">
        <v>78</v>
      </c>
      <c r="D26" s="445"/>
      <c r="E26" s="445"/>
      <c r="F26" s="446"/>
      <c r="G26" s="351">
        <v>29000</v>
      </c>
      <c r="H26" s="150"/>
    </row>
    <row r="27" spans="1:8">
      <c r="A27" s="142"/>
      <c r="B27" s="148" t="s">
        <v>69</v>
      </c>
      <c r="C27" s="444" t="s">
        <v>77</v>
      </c>
      <c r="D27" s="452"/>
      <c r="E27" s="452"/>
      <c r="F27" s="453"/>
      <c r="G27" s="144">
        <v>200</v>
      </c>
      <c r="H27" s="150"/>
    </row>
    <row r="28" spans="1:8" ht="15">
      <c r="A28" s="142"/>
      <c r="B28" s="148" t="s">
        <v>68</v>
      </c>
      <c r="C28" s="444" t="s">
        <v>104</v>
      </c>
      <c r="D28" s="445"/>
      <c r="E28" s="445"/>
      <c r="F28" s="446"/>
      <c r="G28" s="144">
        <v>200</v>
      </c>
      <c r="H28" s="150"/>
    </row>
    <row r="29" spans="1:8" ht="15">
      <c r="A29" s="142"/>
      <c r="B29" s="143">
        <v>4210</v>
      </c>
      <c r="C29" s="444" t="s">
        <v>33</v>
      </c>
      <c r="D29" s="447"/>
      <c r="E29" s="447"/>
      <c r="F29" s="448"/>
      <c r="G29" s="327"/>
      <c r="H29" s="150">
        <v>15200</v>
      </c>
    </row>
    <row r="30" spans="1:8" ht="15">
      <c r="A30" s="142"/>
      <c r="B30" s="143">
        <v>4300</v>
      </c>
      <c r="C30" s="444" t="s">
        <v>35</v>
      </c>
      <c r="D30" s="445"/>
      <c r="E30" s="445"/>
      <c r="F30" s="446"/>
      <c r="G30" s="142"/>
      <c r="H30" s="150">
        <v>14200</v>
      </c>
    </row>
    <row r="31" spans="1:8" ht="24" customHeight="1">
      <c r="A31" s="441" t="s">
        <v>148</v>
      </c>
      <c r="B31" s="442"/>
      <c r="C31" s="442"/>
      <c r="D31" s="442"/>
      <c r="E31" s="442"/>
      <c r="F31" s="443"/>
      <c r="G31" s="63">
        <f>G18+G25</f>
        <v>549600</v>
      </c>
      <c r="H31" s="63">
        <f>H18+H25</f>
        <v>549600</v>
      </c>
    </row>
    <row r="32" spans="1:8" ht="24.75" customHeight="1">
      <c r="A32" s="54"/>
      <c r="B32" s="55"/>
      <c r="C32" s="56"/>
      <c r="D32" s="57"/>
      <c r="E32" s="57"/>
      <c r="F32" s="57"/>
      <c r="G32" s="58"/>
      <c r="H32" s="59"/>
    </row>
    <row r="33" spans="6:7">
      <c r="F33" s="1" t="s">
        <v>21</v>
      </c>
      <c r="G33" s="1"/>
    </row>
    <row r="34" spans="6:7" ht="15.75" customHeight="1">
      <c r="F34" s="1"/>
      <c r="G34" s="1"/>
    </row>
    <row r="35" spans="6:7">
      <c r="F35" s="1" t="s">
        <v>402</v>
      </c>
      <c r="G35" s="1"/>
    </row>
  </sheetData>
  <mergeCells count="26">
    <mergeCell ref="B16:H16"/>
    <mergeCell ref="A6:H6"/>
    <mergeCell ref="A8:A9"/>
    <mergeCell ref="D8:D9"/>
    <mergeCell ref="E8:F8"/>
    <mergeCell ref="H8:H9"/>
    <mergeCell ref="B13:C13"/>
    <mergeCell ref="B10:C10"/>
    <mergeCell ref="B12:C12"/>
    <mergeCell ref="B8:C9"/>
    <mergeCell ref="B11:C11"/>
    <mergeCell ref="C21:F21"/>
    <mergeCell ref="C18:F18"/>
    <mergeCell ref="C17:F17"/>
    <mergeCell ref="C20:F20"/>
    <mergeCell ref="C27:F27"/>
    <mergeCell ref="C26:F26"/>
    <mergeCell ref="C22:F22"/>
    <mergeCell ref="C23:F23"/>
    <mergeCell ref="C25:F25"/>
    <mergeCell ref="C19:F19"/>
    <mergeCell ref="A31:F31"/>
    <mergeCell ref="C28:F28"/>
    <mergeCell ref="C29:F29"/>
    <mergeCell ref="C30:F30"/>
    <mergeCell ref="C24:F24"/>
  </mergeCells>
  <pageMargins left="0.7" right="0.42" top="0.75" bottom="0.39" header="0.31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C1" sqref="C1:C4"/>
    </sheetView>
  </sheetViews>
  <sheetFormatPr defaultRowHeight="14.25"/>
  <cols>
    <col min="1" max="2" width="5.5" customWidth="1"/>
    <col min="3" max="3" width="50.125" customWidth="1"/>
    <col min="4" max="4" width="11.625" customWidth="1"/>
  </cols>
  <sheetData>
    <row r="1" spans="1:4">
      <c r="C1" s="378" t="s">
        <v>982</v>
      </c>
    </row>
    <row r="2" spans="1:4">
      <c r="C2" s="348" t="s">
        <v>973</v>
      </c>
    </row>
    <row r="3" spans="1:4">
      <c r="C3" s="348" t="s">
        <v>111</v>
      </c>
    </row>
    <row r="4" spans="1:4">
      <c r="C4" s="348" t="s">
        <v>974</v>
      </c>
    </row>
    <row r="5" spans="1:4">
      <c r="D5" s="1"/>
    </row>
    <row r="6" spans="1:4" ht="37.5" customHeight="1">
      <c r="A6" s="474" t="s">
        <v>947</v>
      </c>
      <c r="B6" s="474"/>
      <c r="C6" s="474"/>
      <c r="D6" s="474"/>
    </row>
    <row r="9" spans="1:4">
      <c r="A9" s="475" t="s">
        <v>471</v>
      </c>
      <c r="B9" s="475"/>
      <c r="C9" s="475"/>
      <c r="D9" s="475"/>
    </row>
    <row r="10" spans="1:4">
      <c r="A10" s="8"/>
      <c r="B10" s="8"/>
      <c r="C10" s="8"/>
      <c r="D10" s="8"/>
    </row>
    <row r="11" spans="1:4" ht="30.75" customHeight="1">
      <c r="A11" s="14" t="s">
        <v>2</v>
      </c>
      <c r="B11" s="123" t="s">
        <v>103</v>
      </c>
      <c r="C11" s="33" t="s">
        <v>127</v>
      </c>
      <c r="D11" s="33" t="s">
        <v>16</v>
      </c>
    </row>
    <row r="12" spans="1:4">
      <c r="A12" s="125">
        <v>900</v>
      </c>
      <c r="B12" s="125">
        <v>90017</v>
      </c>
      <c r="C12" s="12" t="s">
        <v>963</v>
      </c>
      <c r="D12" s="136">
        <v>1923561</v>
      </c>
    </row>
    <row r="13" spans="1:4">
      <c r="A13" s="7"/>
      <c r="B13" s="7"/>
      <c r="C13" s="12"/>
      <c r="D13" s="69">
        <f>SUM(D12:D12)</f>
        <v>1923561</v>
      </c>
    </row>
    <row r="15" spans="1:4">
      <c r="D15" s="11"/>
    </row>
    <row r="16" spans="1:4" s="3" customFormat="1" ht="31.5" customHeight="1">
      <c r="A16" s="160" t="s">
        <v>472</v>
      </c>
    </row>
    <row r="17" spans="1:4" ht="30" customHeight="1">
      <c r="A17" s="124" t="s">
        <v>2</v>
      </c>
      <c r="B17" s="123" t="s">
        <v>103</v>
      </c>
      <c r="C17" s="124" t="s">
        <v>127</v>
      </c>
      <c r="D17" s="124" t="s">
        <v>16</v>
      </c>
    </row>
    <row r="18" spans="1:4" ht="42" customHeight="1">
      <c r="A18" s="295"/>
      <c r="B18" s="295"/>
      <c r="C18" s="333" t="s">
        <v>931</v>
      </c>
      <c r="D18" s="108">
        <v>986590</v>
      </c>
    </row>
    <row r="19" spans="1:4" ht="21.75" customHeight="1">
      <c r="A19" s="140"/>
      <c r="B19" s="140"/>
      <c r="C19" s="334" t="s">
        <v>123</v>
      </c>
      <c r="D19" s="141">
        <f>SUM(D18:D18)</f>
        <v>986590</v>
      </c>
    </row>
    <row r="22" spans="1:4">
      <c r="C22" s="11" t="s">
        <v>397</v>
      </c>
    </row>
    <row r="23" spans="1:4">
      <c r="C23" s="11"/>
    </row>
    <row r="24" spans="1:4">
      <c r="C24" s="11" t="s">
        <v>473</v>
      </c>
    </row>
  </sheetData>
  <mergeCells count="2">
    <mergeCell ref="A6:D6"/>
    <mergeCell ref="A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1 dochody</vt:lpstr>
      <vt:lpstr>2 wyd</vt:lpstr>
      <vt:lpstr>2a</vt:lpstr>
      <vt:lpstr>3 zlec</vt:lpstr>
      <vt:lpstr>4 dot cel jst.</vt:lpstr>
      <vt:lpstr>5</vt:lpstr>
      <vt:lpstr>6 dotacje z budżetu</vt:lpstr>
      <vt:lpstr>7 ZK i rk doch</vt:lpstr>
      <vt:lpstr>8</vt:lpstr>
      <vt:lpstr>9</vt:lpstr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</dc:creator>
  <cp:lastModifiedBy>nowak</cp:lastModifiedBy>
  <cp:lastPrinted>2016-12-21T09:14:38Z</cp:lastPrinted>
  <dcterms:created xsi:type="dcterms:W3CDTF">2010-11-16T06:34:29Z</dcterms:created>
  <dcterms:modified xsi:type="dcterms:W3CDTF">2016-12-21T09:14:47Z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