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2 wydatki" sheetId="1" r:id="rId1"/>
    <sheet name="zlecon2a " sheetId="2" r:id="rId2"/>
    <sheet name="2b WPI" sheetId="3" r:id="rId3"/>
    <sheet name="3 deficyt" sheetId="4" r:id="rId4"/>
    <sheet name="4 dotacje" sheetId="5" r:id="rId5"/>
    <sheet name="5 przych i wyd zak bud" sheetId="6" r:id="rId6"/>
    <sheet name="6 zakres ZK" sheetId="7" r:id="rId7"/>
    <sheet name="7 GFOŚ" sheetId="8" r:id="rId8"/>
    <sheet name="8 Fund Sołecki" sheetId="9" r:id="rId9"/>
  </sheets>
  <definedNames/>
  <calcPr fullCalcOnLoad="1"/>
</workbook>
</file>

<file path=xl/sharedStrings.xml><?xml version="1.0" encoding="utf-8"?>
<sst xmlns="http://schemas.openxmlformats.org/spreadsheetml/2006/main" count="879" uniqueCount="430">
  <si>
    <t>Sołectwo/Projekt</t>
  </si>
  <si>
    <t>Bylin</t>
  </si>
  <si>
    <t>Integracja mieszkańców wsi</t>
  </si>
  <si>
    <t>Kwota projektu</t>
  </si>
  <si>
    <t>Utrzymanie porządku na terenie wsi</t>
  </si>
  <si>
    <t>Gowarzewo</t>
  </si>
  <si>
    <t>Odnowa wsi</t>
  </si>
  <si>
    <t>Integracja Mieszkańców wsi</t>
  </si>
  <si>
    <t>Bezpieczeństwo i utrzymanie porządku</t>
  </si>
  <si>
    <t>Kleszczewo</t>
  </si>
  <si>
    <t>Integracja wsi</t>
  </si>
  <si>
    <t>remont strażnicy OSP Kleszczewo</t>
  </si>
  <si>
    <t>Komorniki</t>
  </si>
  <si>
    <t>Budowa chodnika w kierunku parku</t>
  </si>
  <si>
    <t>OSP</t>
  </si>
  <si>
    <t>Krerowo</t>
  </si>
  <si>
    <t>Integracja mieszkańców wsi Krerowo</t>
  </si>
  <si>
    <t>Krzyżowniki</t>
  </si>
  <si>
    <t>Budowa boiska</t>
  </si>
  <si>
    <t>Markowice</t>
  </si>
  <si>
    <t>Ogrodzenie boiska</t>
  </si>
  <si>
    <t>Nagradowice</t>
  </si>
  <si>
    <t>Poprawa bezpieczeństwa mieszkańców</t>
  </si>
  <si>
    <t>Poklatki</t>
  </si>
  <si>
    <t>Utrzymanie porządku w miejscowości Poklatki</t>
  </si>
  <si>
    <t>Remont Sali wiejskiej</t>
  </si>
  <si>
    <t>Śródka</t>
  </si>
  <si>
    <t>Ład i porządek na wsi</t>
  </si>
  <si>
    <t>Wyposażenie świetlicy</t>
  </si>
  <si>
    <t>Tulce</t>
  </si>
  <si>
    <t>Rozwój kultury</t>
  </si>
  <si>
    <t>Sport i rekreacja</t>
  </si>
  <si>
    <t>Poprawa estetyki wsi</t>
  </si>
  <si>
    <t>Zimin</t>
  </si>
  <si>
    <t>Spotkania integracyjne i współdziałanie z miejscowymi i gminnymi organizacjami społecznymi</t>
  </si>
  <si>
    <t>Zagospodarowanie terenów zielonych i utrzymanie porządku</t>
  </si>
  <si>
    <t>Rady Gminy Kleszczewo</t>
  </si>
  <si>
    <t>z dnia … stycznia 2010r.</t>
  </si>
  <si>
    <t>Plan wydatków na projekty realizowane w ramach Funduszu Sołeckiego na 2010r.</t>
  </si>
  <si>
    <t>Wydatki wg klasyfikacjio budżetuwej: dział, rozdział, paragraf</t>
  </si>
  <si>
    <t>LP</t>
  </si>
  <si>
    <t>Razem</t>
  </si>
  <si>
    <t>Przewodnicząca Rady Gminy</t>
  </si>
  <si>
    <t xml:space="preserve">      mgr Ewa Lesińska</t>
  </si>
  <si>
    <t>w złotych</t>
  </si>
  <si>
    <t>do Uchwały Nr…………………..</t>
  </si>
  <si>
    <t>Dział</t>
  </si>
  <si>
    <t>Rozdział</t>
  </si>
  <si>
    <t>Paragraf</t>
  </si>
  <si>
    <t>Administracja publiczna</t>
  </si>
  <si>
    <t>Urzędy wojewódzkie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</si>
  <si>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</si>
  <si>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</si>
  <si>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</si>
  <si>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</si>
  <si>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</si>
  <si>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Podróże służbowe krajowe</t>
  </si>
  <si>
    <t>Urzędy naczelnych organów władzy państwowej, kontroli i ochrony prawa oraz sądownictwa</t>
  </si>
  <si>
    <t>Urzędy naczelnych organów władzy państwowej, kontroli i ochrony prawa</t>
  </si>
  <si>
    <t>Zakup materiałów papierniczych do sprzętu drukarskiego i urządzeń kserograficznych</t>
  </si>
  <si>
    <t>Pomoc społeczna</t>
  </si>
  <si>
    <t>Świadczenia rodzinne, świadczenia z funduszu alimentacyjneego oraz składki na ubezpieczenia emerytalne i rentowe z ubezpieczenia społecznego</t>
  </si>
  <si>
    <t>Świadczenia społeczne</t>
  </si>
  <si>
    <t>Zakup energii</t>
  </si>
  <si>
    <t>Opłata z tytułu zakupu usług telekomunikacyjnych telefonii stacjinarnej</t>
  </si>
  <si>
    <t>Odpisy na zakładowy fundusz świadczeń socjalnych</t>
  </si>
  <si>
    <t xml:space="preserve">Szkolenia pracowników niebędących członkami korpusu służby cywilnej </t>
  </si>
  <si>
    <t>Zakup akcesoriów komputerowych, w tym programów i licencji</t>
  </si>
  <si>
    <t>Składki na ubezpieczenie zdrowotne opłacane za osoby pobierajace niektóre świadczenia z pomocy społecznej, niektóre świadczenia rodzinne oraz za osoby uczestniczące w zajęciach w centrum integracji społecznej.</t>
  </si>
  <si>
    <t>Składki na ubezpieczenie zdrowotne</t>
  </si>
  <si>
    <t>Razem:</t>
  </si>
  <si>
    <t>Treść</t>
  </si>
  <si>
    <t xml:space="preserve">                                                                    Rady Gminy Kleszczewo</t>
  </si>
  <si>
    <t xml:space="preserve">                                                                    Załącznik Nr 2a</t>
  </si>
  <si>
    <t xml:space="preserve">                                                                    do Uchwały Nr ………………….</t>
  </si>
  <si>
    <t xml:space="preserve">                                                                    z dnia  …   stycznia 2010r.</t>
  </si>
  <si>
    <t>Rady Gminy  Kleszczewo</t>
  </si>
  <si>
    <t>I. Infrastruktura wodociągowa i sanitacyjna wsi</t>
  </si>
  <si>
    <t>Lp</t>
  </si>
  <si>
    <t>Nazwa programu</t>
  </si>
  <si>
    <t>Realizacja programu</t>
  </si>
  <si>
    <t>Jednostka realizująca program</t>
  </si>
  <si>
    <t>Łączne nakłady finansowe</t>
  </si>
  <si>
    <t xml:space="preserve">                                                Okres realizacji</t>
  </si>
  <si>
    <t>2010r.</t>
  </si>
  <si>
    <t>2011r.</t>
  </si>
  <si>
    <t>1.</t>
  </si>
  <si>
    <t>Budowa kanalizacji sanitarnej</t>
  </si>
  <si>
    <t>Budowa niskociśnieniowej kanalizacji sanitarnej z przyłączami w miejscowościach  Markowice, Krerowo, Zimin, Śródka, Krzyżowniki, Poklatki</t>
  </si>
  <si>
    <t xml:space="preserve">Urząd Gminy Kleszczewo                        rok 2006-2009                                         </t>
  </si>
  <si>
    <t xml:space="preserve">(2006-2010)                 </t>
  </si>
  <si>
    <t>Finansowanie</t>
  </si>
  <si>
    <t xml:space="preserve"> środki własne   </t>
  </si>
  <si>
    <t>Zakład Komunalny w Kleszczewie   rok 2010</t>
  </si>
  <si>
    <t>2.</t>
  </si>
  <si>
    <t>Budowa wodociągu</t>
  </si>
  <si>
    <t xml:space="preserve">Urząd Gminy Kleszczewo rok 2007              </t>
  </si>
  <si>
    <t>(2007-2010)</t>
  </si>
  <si>
    <t>2007r.</t>
  </si>
  <si>
    <t>Kleszczewo Poklatki</t>
  </si>
  <si>
    <t xml:space="preserve">Finansowanie             </t>
  </si>
  <si>
    <t>środki własne</t>
  </si>
  <si>
    <t>3.</t>
  </si>
  <si>
    <t xml:space="preserve">  Zakład Komunalny w Kleszczewie </t>
  </si>
  <si>
    <t>(2010r.)</t>
  </si>
  <si>
    <t>4.</t>
  </si>
  <si>
    <t>Budowa  kanalizacji sanitarnej w miejscowości  Tulce</t>
  </si>
  <si>
    <t>Urząd Gminy Kleszczewo</t>
  </si>
  <si>
    <t>(2010-2011)</t>
  </si>
  <si>
    <t>Sieci kanalizacyjne i wodociągowa</t>
  </si>
  <si>
    <t>Sieci kanalizacyjne i wodociągowa na Osiedlu Kwiatowym w Tulcach - odpłatne przejęcie</t>
  </si>
  <si>
    <t>(2009-2010)</t>
  </si>
  <si>
    <t xml:space="preserve"> II Drogi publiczne gminne</t>
  </si>
  <si>
    <t>Okres realizacji</t>
  </si>
  <si>
    <t>2004-2008</t>
  </si>
  <si>
    <t>Budowa dróg</t>
  </si>
  <si>
    <t>(2004-2010)</t>
  </si>
  <si>
    <t xml:space="preserve">Finansowanie                </t>
  </si>
  <si>
    <t xml:space="preserve">2. </t>
  </si>
  <si>
    <t>Remont  drogi gminnej Nr 329024P na odcinku Krzyżowniki - Śródka  z przebudową infrastruktury towarzyszącej oraz budową oświetlenia</t>
  </si>
  <si>
    <t>(2008-2010r)</t>
  </si>
  <si>
    <t>(2008r)</t>
  </si>
  <si>
    <t xml:space="preserve">Finansowanie                    </t>
  </si>
  <si>
    <t>Drogi gminne</t>
  </si>
  <si>
    <t>Drogi osiedlowe na Osiedlu Kwiatowym w Tulcach - odpłatne przejęcie</t>
  </si>
  <si>
    <t>III</t>
  </si>
  <si>
    <t>Działalność usługowa</t>
  </si>
  <si>
    <t>Zagospodarowanie terenu</t>
  </si>
  <si>
    <t>Zagospodarowanie terenu w centrum miejscowości Gowarzewo wraz z remontem świetlicy</t>
  </si>
  <si>
    <t>(2008-2009)</t>
  </si>
  <si>
    <t xml:space="preserve">Finansowanie    </t>
  </si>
  <si>
    <t>Modernizacja świetlicy</t>
  </si>
  <si>
    <t>Remont - modernizacja świetlicy wiejskiej w Markowicach</t>
  </si>
  <si>
    <t>2010r</t>
  </si>
  <si>
    <t xml:space="preserve">IV Obiekty sportowe                                                                                                                                                                     </t>
  </si>
  <si>
    <t>2005-2008</t>
  </si>
  <si>
    <t xml:space="preserve">Finansowanie  </t>
  </si>
  <si>
    <t>Rozwój obszarów wiejskich</t>
  </si>
  <si>
    <t xml:space="preserve">Budowa placów zabaw </t>
  </si>
  <si>
    <t>Gminny Ośrodek Kultury i Sportu w Kleszczewie</t>
  </si>
  <si>
    <t>(2007-2009)</t>
  </si>
  <si>
    <t>(2007-2008)</t>
  </si>
  <si>
    <t>V. Tereny rekreacyjne</t>
  </si>
  <si>
    <t>Park w Kleszczewie</t>
  </si>
  <si>
    <t>Zagospodarowanie terenu parku w Kleszczewie dla celów rekreacyjnych</t>
  </si>
  <si>
    <t xml:space="preserve">        mgr Ewa Lesińska</t>
  </si>
  <si>
    <t>7 603 592</t>
  </si>
  <si>
    <t xml:space="preserve"> 222 775</t>
  </si>
  <si>
    <t xml:space="preserve"> 77 225</t>
  </si>
  <si>
    <t>do Uchwały Nr ………………../2010</t>
  </si>
  <si>
    <t xml:space="preserve">          Wydatki na wieloletni  program inwestycyjny na lata 2010 – 2012</t>
  </si>
  <si>
    <t>2006r.-2009</t>
  </si>
  <si>
    <t>2008-2010</t>
  </si>
  <si>
    <t>34 371</t>
  </si>
  <si>
    <t>2008-2009</t>
  </si>
  <si>
    <t xml:space="preserve">                    (2008-2012)                 </t>
  </si>
  <si>
    <t>2012r.</t>
  </si>
  <si>
    <t>Budowa ulic w miejscowości Tulce -etap III</t>
  </si>
  <si>
    <t xml:space="preserve">                                       Rady Gminy   Kleszczewo</t>
  </si>
  <si>
    <t>1.   Przedmiotowe.</t>
  </si>
  <si>
    <t>Nazwa jednostki</t>
  </si>
  <si>
    <t>Zakres dotacji</t>
  </si>
  <si>
    <t>Kwota dotacji</t>
  </si>
  <si>
    <t>Zakład Komunalny w Kleszczewie</t>
  </si>
  <si>
    <t>prowadzenie komunikacji autobusowej</t>
  </si>
  <si>
    <t>odbiór i oczyszczanie ścieków</t>
  </si>
  <si>
    <t xml:space="preserve">2.   Celowe na dofinansowanie kosztów realizacji inwestycji zakładu. </t>
  </si>
  <si>
    <t>Nazwa zadania</t>
  </si>
  <si>
    <t>Budowa sieci wodociągowych</t>
  </si>
  <si>
    <t xml:space="preserve">dostawa wody </t>
  </si>
  <si>
    <t>Przebudowa systemu zasilania w wodę w Tulcach (rejon rzeki Kopli)</t>
  </si>
  <si>
    <t>dostawa wody</t>
  </si>
  <si>
    <t xml:space="preserve">Razem </t>
  </si>
  <si>
    <t xml:space="preserve">                                      Przewodnicząca Rady Gminy</t>
  </si>
  <si>
    <t>L.p</t>
  </si>
  <si>
    <t>Wyszczególnienie</t>
  </si>
  <si>
    <t>Przychody ogółem</t>
  </si>
  <si>
    <t>Wydatki</t>
  </si>
  <si>
    <t>I.</t>
  </si>
  <si>
    <t>Zakład budżetowy</t>
  </si>
  <si>
    <t>II</t>
  </si>
  <si>
    <t xml:space="preserve">                                                                                     Rady Gminy Kleszczewo</t>
  </si>
  <si>
    <t>1 Dotacje podmiotowe</t>
  </si>
  <si>
    <t>rozdział</t>
  </si>
  <si>
    <t>dotacja</t>
  </si>
  <si>
    <t>Plan</t>
  </si>
  <si>
    <t>2. Dotacje przedmiotowe</t>
  </si>
  <si>
    <t xml:space="preserve">przedmiotowe dla zakładu budżetowego </t>
  </si>
  <si>
    <t>3. Dotacje celowe</t>
  </si>
  <si>
    <t>a)</t>
  </si>
  <si>
    <t>przekazywane na podstawie porozumień (umów) do realizacji między jednostkami samorządu terytorialnego</t>
  </si>
  <si>
    <t>dla Gminy Swarzędz na pokrycie kosztów transportu autobusowego na odcinku od granicy Gminy Swarzędz do miejscowości Tulce.</t>
  </si>
  <si>
    <t>za pobyt dziecka w przedszkolu specjalnym</t>
  </si>
  <si>
    <t>przekazywane na podstawie porozumień (umów) do realizacji pozostałym jednostkon nie zaliczanym do sektora finansów publicznych</t>
  </si>
  <si>
    <t>na zadania z zakresu nauki, edukacji, oświaty i wychowania</t>
  </si>
  <si>
    <t>na zadanie w zakresie sportu masowego</t>
  </si>
  <si>
    <t xml:space="preserve">                                                                                       Przewodnicząca Rady Gminy</t>
  </si>
  <si>
    <t xml:space="preserve">                                                                                              mgr Ewa Lesińska</t>
  </si>
  <si>
    <t>(2005-2012)</t>
  </si>
  <si>
    <t>2007-2012</t>
  </si>
  <si>
    <t>Budowa gminnego kompleksu sportowego w Kleszczewie Etap II</t>
  </si>
  <si>
    <t>2009r.</t>
  </si>
  <si>
    <t>Modernizacja Gminnego Ośrodka Kultury</t>
  </si>
  <si>
    <t>2007-2008</t>
  </si>
  <si>
    <t>295 358</t>
  </si>
  <si>
    <t>Budowa    kompleksu sportowego przy szkole w ziminie</t>
  </si>
  <si>
    <t>Budowa  gminnego  kompleksu sportowego w Kleszczewie etap II</t>
  </si>
  <si>
    <t>Budowa    kompleksu sportowego  w Ziminie</t>
  </si>
  <si>
    <t>Wartość</t>
  </si>
  <si>
    <t>Rolnictwo i łowiectwo</t>
  </si>
  <si>
    <t>Infrastruktura wodociągowa i sanitacyjna wsi</t>
  </si>
  <si>
    <t>Wydatki inwestycyjne jednostek budżetowych</t>
  </si>
  <si>
    <t>Wydatki na zakupy inwestycyjne jednostek budżetowych</t>
  </si>
  <si>
    <t>Izby rolnicze</t>
  </si>
  <si>
    <t>Wpłaty gmin na rzecz izb rolniczych w wysokości 2% uzyskanych wpływów z podatku rolnego</t>
  </si>
  <si>
    <t>Transport i łączność</t>
  </si>
  <si>
    <t>Lokalny transport zbiorowy</t>
  </si>
  <si>
    <t>Dotacje celowe przekazane gminie na zadania bieżące realizowane na podstawie porozumień (umów) między jednostkami samorządu terytorialnego</t>
  </si>
  <si>
    <t>Drogi publiczne powiatowe</t>
  </si>
  <si>
    <t>Różne opłaty i składki</t>
  </si>
  <si>
    <t>Drogi publiczne gminne</t>
  </si>
  <si>
    <t>Zakup usług remontowych</t>
  </si>
  <si>
    <t>Turystyka</t>
  </si>
  <si>
    <t>Pozostała działalność</t>
  </si>
  <si>
    <t>Gospodarka mieszkaniowa</t>
  </si>
  <si>
    <t>Różne jednostki obsługi gospodarki mieszkaniowej</t>
  </si>
  <si>
    <t>Plany zagospodarowania przestrzennego</t>
  </si>
  <si>
    <t>Opracowania geodezyjne i kartograficzne</t>
  </si>
  <si>
    <t>Koszty postępowania sądowego i prokuratorskiego</t>
  </si>
  <si>
    <t>Rady gmin (miast i miast na prawach powiatu)</t>
  </si>
  <si>
    <t xml:space="preserve">Różne wydatki na rzecz osób fizycznych </t>
  </si>
  <si>
    <t>Urzędy gmin (miast i miast na prawach powiatu)</t>
  </si>
  <si>
    <t>Dotacja celowa na pomoc finansową udzielaną między jednostkami samorządu terytorialnego na dofinansowanie własnych zadań bieżących</t>
  </si>
  <si>
    <t>Wydatki osobowe niezaliczone do wynagrodzeń</t>
  </si>
  <si>
    <t>Dodatkowe wynagrodzenie roczne</t>
  </si>
  <si>
    <t>Wynagrodzenia bezosobowe</t>
  </si>
  <si>
    <t>Zakup usług zdrowotnych</t>
  </si>
  <si>
    <t>Zakup usług dostępu do sieci Internet</t>
  </si>
  <si>
    <t>Opłaty z tytułu zakupu usług telekomunikacyjnych telefonii komórkowej</t>
  </si>
  <si>
    <t>Podróże służbowe zagraniczne</t>
  </si>
  <si>
    <t>Promocja jednostek samorządu terytorialnego</t>
  </si>
  <si>
    <t>Bezpieczeństwo publiczne i ochrona przeciwpożarowa</t>
  </si>
  <si>
    <t>Jednostki terenowe Policji</t>
  </si>
  <si>
    <t>Ochotnicze straże pożarne</t>
  </si>
  <si>
    <t>Zarządzanie kryzysowe</t>
  </si>
  <si>
    <t>Rezerwy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</si>
  <si>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</si>
  <si>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</si>
  <si>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</si>
  <si>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</si>
  <si>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</si>
  <si>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Rozliczenia z bankami związane z obsługą długu publicznego</t>
  </si>
  <si>
    <t>Odsetki i dyskonto od skarbowych papierów wartościowych, kredytów i pożyczek oraz innych instrumentów finansowych, związanych z obsługą długu krajowego.</t>
  </si>
  <si>
    <t>Różne rozliczenia</t>
  </si>
  <si>
    <t>Rezerwy ogólne i celowe</t>
  </si>
  <si>
    <t>Oświata i wychowanie</t>
  </si>
  <si>
    <t>Szkoły podstawowe</t>
  </si>
  <si>
    <t>Dotacja podmiotowa z budżetu dla publicznej jednostki systemu oświaty prowadzonej przez osobę prawną inną niż jednostka samorządu terytorialnego lub przez osobę fizyczną</t>
  </si>
  <si>
    <t>Wpłaty na Państwowy Fundusz Rehabilitacji Osób Niepełnosprawnych</t>
  </si>
  <si>
    <t>Zakup pomocy naukowych, dydaktycznych i książek</t>
  </si>
  <si>
    <t xml:space="preserve">Przedszkola </t>
  </si>
  <si>
    <t>Dotacja podmiotowa z budżetu dla niepublicznej jednostki systemu oświaty</t>
  </si>
  <si>
    <t>Przedszkola specjalne</t>
  </si>
  <si>
    <t>Gimnazja</t>
  </si>
  <si>
    <t>Dowożenie uczniów do szkół</t>
  </si>
  <si>
    <t>Dokształcanie i doskonalenie nauczycieli</t>
  </si>
  <si>
    <t>Stołówki szkolne</t>
  </si>
  <si>
    <t>Dotacja celowa z budżetu na finansowanie lub dofinansowanie zadań zleconych do realizacji pozostałym jednostkom nie zaliczanym do sektora finansów publicznych</t>
  </si>
  <si>
    <t>Ochrona zdrowia</t>
  </si>
  <si>
    <t>Zwalczanie narkomanii</t>
  </si>
  <si>
    <t>Przeciwdziałanie alkoholizmowi</t>
  </si>
  <si>
    <t>Domy pomocy społecznej</t>
  </si>
  <si>
    <t>Zakup usług przez jednostki samorządu terytorialnego od innych jednostek samorządu terytorialnego</t>
  </si>
  <si>
    <t>Zasiłki i pomoc w naturze oraz składki na ubezpieczenia emerytalne i rentowe</t>
  </si>
  <si>
    <t>Dodatki mieszkaniowe</t>
  </si>
  <si>
    <t>Zasiłki stałe</t>
  </si>
  <si>
    <t>Ośrodki pomocy społecznej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</si>
  <si>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</si>
  <si>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</si>
  <si>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</si>
  <si>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</si>
  <si>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</si>
  <si>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Oczyszczanie miast i wsi</t>
  </si>
  <si>
    <t>Utrzymanie zieleni w miastach i gminach</t>
  </si>
  <si>
    <t>Schroniska dla zwierząt</t>
  </si>
  <si>
    <t>Dotacje celowe z budżetu na finansowanie lub dofinansowanie kosztów realizacji inwestycji i zakupów inwestycyjnych innych jednostek sektora finansów publicznych</t>
  </si>
  <si>
    <t>Oświetlenie ulic, placów i dróg</t>
  </si>
  <si>
    <t>Zakłady gospodarki komunalnej</t>
  </si>
  <si>
    <t>Dotacja przedmiotowa z budżetu dla zakładu budżetowego</t>
  </si>
  <si>
    <t>Dotacje celowe z budżetu na finansowanie lub dofinansowanie kosztów realizacji inwestycji i zakupów inwestycyjnych zakładów budżetowych</t>
  </si>
  <si>
    <t>Kultura i ochrona dziedzictwa narodowego</t>
  </si>
  <si>
    <t>Pozostałe instytucje kultury</t>
  </si>
  <si>
    <t>Dotacja podmiotowa z budżetu dla samorządowej instytucji kultury</t>
  </si>
  <si>
    <t>Biblioteki</t>
  </si>
  <si>
    <t>Ochrona zabytków i opieka nad zabytkami</t>
  </si>
  <si>
    <t>Kultura fizyczna i sport</t>
  </si>
  <si>
    <t>Obiekty sportowe</t>
  </si>
  <si>
    <t>Dotacja celowa z budżetu na finansowanie lub dofinansowanie zadań zleconych do realizacji stowarzyszeniom</t>
  </si>
  <si>
    <t>Nagrody o charakterze szczególnym niezaliczone do wynagrodzeń</t>
  </si>
  <si>
    <t>Stypendia różne</t>
  </si>
  <si>
    <t>010</t>
  </si>
  <si>
    <t>01010</t>
  </si>
  <si>
    <t>01030</t>
  </si>
  <si>
    <t>Plan wydatków budżetu na 2010r.</t>
  </si>
  <si>
    <t xml:space="preserve">                                                                    Załącznik Nr 2</t>
  </si>
  <si>
    <t xml:space="preserve">                                                                    z dnia ….  stycznia 2010r.</t>
  </si>
  <si>
    <t>Załącznik Nr  2b</t>
  </si>
  <si>
    <t>Przychody i rozchody budżetu w 2010r.</t>
  </si>
  <si>
    <t>Lp.</t>
  </si>
  <si>
    <t>Klasyfikacja
§</t>
  </si>
  <si>
    <t>Kwota</t>
  </si>
  <si>
    <t>Przychody ogółem:</t>
  </si>
  <si>
    <t>Przychody z zaciągniętych pożyczek na finansowanie zadań realizowanych z udziałem środków pochodzacych z budżetu Unii Europejskiej</t>
  </si>
  <si>
    <t>Przychody z zaciągniętych pożyczek i kredytów na rynku krajowym</t>
  </si>
  <si>
    <t>Rozchody ogółem:</t>
  </si>
  <si>
    <t>Spłaty otrzymanych krajowych pożyczek i kredytów</t>
  </si>
  <si>
    <t xml:space="preserve">                                                                                            Załącznik Nr 3</t>
  </si>
  <si>
    <t xml:space="preserve">                                                                                            do Uchwały Nr ……../2010</t>
  </si>
  <si>
    <t xml:space="preserve">                                                                                            Rady Gminy Kleszczewo</t>
  </si>
  <si>
    <t xml:space="preserve">                                                                                            z dnia   …   stycznia 2010r.</t>
  </si>
  <si>
    <t xml:space="preserve">                                                                                        Przewodnicząca Rady Gminy</t>
  </si>
  <si>
    <t xml:space="preserve"> Plan wydatków związanych z realizacją zadań zleconych z zakresu administracji rządowej zleconej gminie ustawami na 2010r.</t>
  </si>
  <si>
    <t xml:space="preserve">                                                                                                            Przewodnicząca Rady Gminy</t>
  </si>
  <si>
    <t xml:space="preserve">                                                                                                                  mgr Ewa Lesińska</t>
  </si>
  <si>
    <t>I. Dotacje dla jednostek sektora finansów publicznych</t>
  </si>
  <si>
    <t>2. Dotacje celowe</t>
  </si>
  <si>
    <t>dla instytucji kultury  (GOKIS)</t>
  </si>
  <si>
    <t>II. Dotacje dla jednostek spoza sektora finansów publicznych</t>
  </si>
  <si>
    <t>dla publicznej jednostki oświaty</t>
  </si>
  <si>
    <t>dla Miasta Poznań pomoc finansowa  na prowadzenie badań dotyczących funkcjionowania i kierunków rozwoju poznańskiego obszaru metropolitalnego.</t>
  </si>
  <si>
    <t xml:space="preserve">dla niepublicznych jednostek systemu oświaty  </t>
  </si>
  <si>
    <t xml:space="preserve">za pobyt dziecka  niepełnosprawnego w niepublicznej jednostce systemu oświaty </t>
  </si>
  <si>
    <t xml:space="preserve">                                                                                     Załącznik Nr 4</t>
  </si>
  <si>
    <t xml:space="preserve">                                                                                     do Uchwały ………………/2010</t>
  </si>
  <si>
    <t xml:space="preserve">                                                                                     z dnia  …….stycznia 2010r.</t>
  </si>
  <si>
    <t xml:space="preserve">            Planu dotacji w budżecie gminy na  2010r.</t>
  </si>
  <si>
    <t>Załącznik Nr 5</t>
  </si>
  <si>
    <t>Plan przychodów i wydatków zakładu budżetowego oraz plany</t>
  </si>
  <si>
    <t>ogółem</t>
  </si>
  <si>
    <t>1. Zakład Komunalny w Kleszczewie</t>
  </si>
  <si>
    <t>dochodów i wydatków  dochodów własnych na rok 2010</t>
  </si>
  <si>
    <t>z dnia  ….  stycznia 2010r.</t>
  </si>
  <si>
    <t>w tym:      dotacje  z budżetu</t>
  </si>
  <si>
    <t>rozdział 80148</t>
  </si>
  <si>
    <t>rozdział 85495</t>
  </si>
  <si>
    <t>dochody własne</t>
  </si>
  <si>
    <t>do Uchwały ………./2010</t>
  </si>
  <si>
    <t>1. Zespół Szkół w Kleszczewie     w tym:</t>
  </si>
  <si>
    <t>2. Zespól Szkół Tulce    w tym:</t>
  </si>
  <si>
    <t xml:space="preserve">                Przewodnicząca Rady Gminy</t>
  </si>
  <si>
    <t xml:space="preserve">                      mgr Ewa Lesińska</t>
  </si>
  <si>
    <t xml:space="preserve">                                      Załącznik Nr 6</t>
  </si>
  <si>
    <t xml:space="preserve">                                       do Uchwały Nr ……….. /2010</t>
  </si>
  <si>
    <t xml:space="preserve">                                       z dnia…  stycznia 2010r.</t>
  </si>
  <si>
    <t>dostarczanie wody</t>
  </si>
  <si>
    <t>Zakup agregatu prądotwórczego do hydroforni w Kleszczewie</t>
  </si>
  <si>
    <t>budowa kanalizacji sanitarnej z przyłączami w miejscowościach Markowice, Krerowo, Zimin, Śródka, Krzyżowniki, Poklatki</t>
  </si>
  <si>
    <t>budowa wodociągu Kleszczewo Poklatki</t>
  </si>
  <si>
    <t>budowa wodociągu Krerowo</t>
  </si>
  <si>
    <t>dostawa wody  (wymiana istniejącej wyeksploatowanej sieci)</t>
  </si>
  <si>
    <t xml:space="preserve">odbiór ścieków </t>
  </si>
  <si>
    <t xml:space="preserve">                                            mgr Ewa Lesińska</t>
  </si>
  <si>
    <t>Fundusz Ochrony Środowiska i Gospodarki Wodnej</t>
  </si>
  <si>
    <t>Wpływy z różnych opłat</t>
  </si>
  <si>
    <t>0690</t>
  </si>
  <si>
    <t xml:space="preserve">                                                                                                                 Rady Gminy  Kleszczewo</t>
  </si>
  <si>
    <t xml:space="preserve">Przychody                                                                                </t>
  </si>
  <si>
    <t xml:space="preserve">                                                                                                           </t>
  </si>
  <si>
    <t>(z przeznaczeniem na utrzymanie czystości, zakup koszy, worków na śmieci, utrzymaniem zieleni)</t>
  </si>
  <si>
    <t>(z przeznaczeniem na utrzymanie terenów zielonych)</t>
  </si>
  <si>
    <t xml:space="preserve">Dotacje przekazane z funduszy celowych                 </t>
  </si>
  <si>
    <t>(z przeznaczeniem na utylizację azbestu)</t>
  </si>
  <si>
    <t xml:space="preserve">                                                                                                                Załącznik Nr 7</t>
  </si>
  <si>
    <t xml:space="preserve">                                                                                                                do Uchwały Nr ……………/2010</t>
  </si>
  <si>
    <t xml:space="preserve">                                                                                                                 z dnia … stycznia 2010r.</t>
  </si>
  <si>
    <t xml:space="preserve">                                                                       Przewodnicząca Rady Gminy</t>
  </si>
  <si>
    <t xml:space="preserve">                                                                              mgr Ewa Lesińska</t>
  </si>
  <si>
    <t xml:space="preserve">     Plan  przychodów  i  wydatków  Gminnego  Funduszu  Ochrony  Środowiska   i  Gospodarki Wodnej  na  2010r.</t>
  </si>
  <si>
    <t xml:space="preserve">                                              Planowany stan środków obrotowych na dzień 01.01.2010r.  </t>
  </si>
  <si>
    <t xml:space="preserve">                                                Planowany stan środków obrotowych na 31.12.2010r.            </t>
  </si>
  <si>
    <t xml:space="preserve">                                                                                Przewodnicząca Rady Gminy</t>
  </si>
  <si>
    <t xml:space="preserve">                                                                                        mgr Ewa Lesińska</t>
  </si>
  <si>
    <t>Załącznik Nr 8</t>
  </si>
  <si>
    <t xml:space="preserve"> w tym: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</si>
  <si>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</si>
  <si>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</si>
  <si>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</si>
  <si>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</si>
  <si>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</si>
  <si>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</si>
  <si>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2)</t>
  </si>
  <si>
    <t>dotacje na zadania bieżące</t>
  </si>
  <si>
    <t>wydatki majątkowe</t>
  </si>
  <si>
    <t>Wydatki na realizację zadań określonych w programie profilaktyki i rozwiązywania problemów alkoholowych</t>
  </si>
  <si>
    <t>Wydatki na realizację zadań określonych w programie przeciwdziałania narkomanii.</t>
  </si>
  <si>
    <t>Kwota wydatków określonych w ust 1 obejmuje:</t>
  </si>
  <si>
    <t>wydatki związane z realizacją zadań z zakresu administreacji rządowej i innych zadań zleconych ustawami</t>
  </si>
  <si>
    <t>3)</t>
  </si>
  <si>
    <t>4)</t>
  </si>
  <si>
    <t>świadczenia na rzecz osób fizycznych</t>
  </si>
  <si>
    <t>obsługę długu jednostki samorządu terytorialnego</t>
  </si>
  <si>
    <t xml:space="preserve">                                                                    do Uchwały Nr …………./2010</t>
  </si>
  <si>
    <t>Budowa  kanalizacji sanitarnej w miejscowościach  Tulce</t>
  </si>
  <si>
    <t>Sieci kanalizacyjne i wodociągowe na Osiedlu Kwiatowym w Tulcach - odpłatne przejęcie</t>
  </si>
  <si>
    <t>Drogi na nowych terenach inwestycyjnecy</t>
  </si>
  <si>
    <t>Budowa ulic w miejscowości Tulce</t>
  </si>
  <si>
    <t>Budowa drogi w Markowicach</t>
  </si>
  <si>
    <t>Budowa chodnika w kierunku parku w Komornikach - Fundusz Sołecki</t>
  </si>
  <si>
    <t>Drogi osiedlowe na Osiedlu Kwiatowym w Tulcach</t>
  </si>
  <si>
    <t>Zagospodarowanie terenu w centrum miejscowości Gowarzwo wraz z remontem świetlicy</t>
  </si>
  <si>
    <t>Odnowa wsi - Fundusz Sołecki Gowarzewe</t>
  </si>
  <si>
    <t>Uzupełnienie sprzętu</t>
  </si>
  <si>
    <t>Zakup motopompy - Fundusz Sołecki Gowarzewo</t>
  </si>
  <si>
    <t>budowa oświetlenia ulicznego</t>
  </si>
  <si>
    <t>Budowa wodociągu Kleszczewo Poklatki</t>
  </si>
  <si>
    <t>Budowa wodociągu Krerowo</t>
  </si>
  <si>
    <t>Budowa sieci wodociągowej na nowych działkach</t>
  </si>
  <si>
    <t>Zakup agredatu do hydroforni w Kleszczewie</t>
  </si>
  <si>
    <t>Budowa placów zabaw</t>
  </si>
  <si>
    <t>Budowa kompleksu sportowego w Ziminie</t>
  </si>
  <si>
    <t>Budowa boiska - Fundusz Sołecki Krzyżowniki</t>
  </si>
  <si>
    <t>Ogrodzenie boiska - Fundusz Sołecki Markowice</t>
  </si>
  <si>
    <t>Kwota wydatków określonych w ust 2 obejmuje:</t>
  </si>
  <si>
    <t>Określenie inwestycji</t>
  </si>
  <si>
    <t>Przebudowa systemu zasilania w wodę w Tulcach w rejonie rzeki Kopli</t>
  </si>
  <si>
    <t>b) wydatki związane z realizacją ich  statutowych zadań</t>
  </si>
  <si>
    <t>wydatki związane z realizacja zadań wspólnych realizowanych na podstawie umów lub porozumień zawarte z innymi jednostkami samorządu terytorialnego wg  załącznika Nr 4</t>
  </si>
  <si>
    <t>z dnia …. stycznia 2010r..</t>
  </si>
  <si>
    <t>dla instytucji kultury   (biblioteka GOKIS)</t>
  </si>
  <si>
    <t>Zakres i kwoty dotacji dla zakładu budżetowego w 2010r.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</si>
</sst>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hair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5">
    <xf numFmtId="0" fontId="0" fillId="0" borderId="0" xfId="0" applyFont="1" applyAlignment="1">
      <alignment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Alignment="1">
      <alignment vertical="top"/>
    </xf>
    <xf numFmtId="0" fontId="50" fillId="0" borderId="0" xfId="0" applyFont="1" applyAlignment="1">
      <alignment vertical="top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/>
    </xf>
    <xf numFmtId="3" fontId="52" fillId="0" borderId="10" xfId="0" applyNumberFormat="1" applyFont="1" applyBorder="1" applyAlignment="1">
      <alignment/>
    </xf>
    <xf numFmtId="3" fontId="53" fillId="0" borderId="10" xfId="0" applyNumberFormat="1" applyFont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3" fontId="54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vertical="top"/>
    </xf>
    <xf numFmtId="0" fontId="52" fillId="0" borderId="10" xfId="0" applyFont="1" applyBorder="1" applyAlignment="1">
      <alignment vertical="top"/>
    </xf>
    <xf numFmtId="0" fontId="52" fillId="0" borderId="10" xfId="0" applyFont="1" applyBorder="1" applyAlignment="1">
      <alignment/>
    </xf>
    <xf numFmtId="3" fontId="49" fillId="0" borderId="0" xfId="0" applyNumberFormat="1" applyFont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center" wrapText="1"/>
    </xf>
    <xf numFmtId="3" fontId="53" fillId="0" borderId="10" xfId="0" applyNumberFormat="1" applyFont="1" applyBorder="1" applyAlignment="1">
      <alignment wrapText="1"/>
    </xf>
    <xf numFmtId="3" fontId="53" fillId="0" borderId="11" xfId="0" applyNumberFormat="1" applyFont="1" applyBorder="1" applyAlignment="1">
      <alignment wrapText="1"/>
    </xf>
    <xf numFmtId="0" fontId="53" fillId="0" borderId="10" xfId="0" applyFont="1" applyBorder="1" applyAlignment="1">
      <alignment vertical="top" wrapText="1"/>
    </xf>
    <xf numFmtId="0" fontId="53" fillId="0" borderId="12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right" wrapText="1"/>
    </xf>
    <xf numFmtId="0" fontId="53" fillId="0" borderId="13" xfId="0" applyFont="1" applyBorder="1" applyAlignment="1">
      <alignment wrapText="1"/>
    </xf>
    <xf numFmtId="0" fontId="53" fillId="0" borderId="14" xfId="0" applyFont="1" applyBorder="1" applyAlignment="1">
      <alignment horizontal="center" wrapText="1"/>
    </xf>
    <xf numFmtId="0" fontId="53" fillId="0" borderId="14" xfId="0" applyFont="1" applyBorder="1" applyAlignment="1">
      <alignment wrapText="1"/>
    </xf>
    <xf numFmtId="0" fontId="53" fillId="0" borderId="15" xfId="0" applyFont="1" applyBorder="1" applyAlignment="1">
      <alignment wrapText="1"/>
    </xf>
    <xf numFmtId="3" fontId="53" fillId="0" borderId="10" xfId="0" applyNumberFormat="1" applyFont="1" applyBorder="1" applyAlignment="1">
      <alignment horizontal="right" wrapText="1"/>
    </xf>
    <xf numFmtId="0" fontId="53" fillId="0" borderId="14" xfId="0" applyFont="1" applyBorder="1" applyAlignment="1">
      <alignment vertical="top" wrapText="1"/>
    </xf>
    <xf numFmtId="3" fontId="53" fillId="0" borderId="14" xfId="0" applyNumberFormat="1" applyFont="1" applyBorder="1" applyAlignment="1">
      <alignment wrapText="1"/>
    </xf>
    <xf numFmtId="0" fontId="53" fillId="0" borderId="13" xfId="0" applyFont="1" applyBorder="1" applyAlignment="1">
      <alignment horizontal="center" vertical="top"/>
    </xf>
    <xf numFmtId="0" fontId="53" fillId="0" borderId="12" xfId="0" applyFont="1" applyBorder="1" applyAlignment="1">
      <alignment horizontal="center" vertical="top"/>
    </xf>
    <xf numFmtId="0" fontId="53" fillId="0" borderId="16" xfId="0" applyFont="1" applyBorder="1" applyAlignment="1">
      <alignment horizontal="center" vertical="top"/>
    </xf>
    <xf numFmtId="0" fontId="53" fillId="0" borderId="11" xfId="0" applyFont="1" applyBorder="1" applyAlignment="1">
      <alignment vertical="top" wrapText="1"/>
    </xf>
    <xf numFmtId="0" fontId="53" fillId="0" borderId="11" xfId="0" applyFont="1" applyBorder="1" applyAlignment="1">
      <alignment wrapText="1"/>
    </xf>
    <xf numFmtId="0" fontId="53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53" fillId="0" borderId="12" xfId="0" applyFont="1" applyBorder="1" applyAlignment="1">
      <alignment vertical="top"/>
    </xf>
    <xf numFmtId="0" fontId="53" fillId="0" borderId="16" xfId="0" applyFont="1" applyBorder="1" applyAlignment="1">
      <alignment vertical="top"/>
    </xf>
    <xf numFmtId="0" fontId="53" fillId="0" borderId="17" xfId="0" applyFont="1" applyBorder="1" applyAlignment="1">
      <alignment vertical="top" wrapText="1"/>
    </xf>
    <xf numFmtId="0" fontId="53" fillId="0" borderId="17" xfId="0" applyFont="1" applyBorder="1" applyAlignment="1">
      <alignment wrapText="1"/>
    </xf>
    <xf numFmtId="0" fontId="53" fillId="0" borderId="17" xfId="0" applyFont="1" applyBorder="1" applyAlignment="1">
      <alignment horizontal="center" vertical="center" wrapText="1"/>
    </xf>
    <xf numFmtId="49" fontId="53" fillId="0" borderId="17" xfId="0" applyNumberFormat="1" applyFont="1" applyBorder="1" applyAlignment="1">
      <alignment horizontal="right" wrapText="1"/>
    </xf>
    <xf numFmtId="3" fontId="53" fillId="0" borderId="17" xfId="0" applyNumberFormat="1" applyFont="1" applyBorder="1" applyAlignment="1">
      <alignment wrapText="1"/>
    </xf>
    <xf numFmtId="0" fontId="53" fillId="0" borderId="0" xfId="0" applyFont="1" applyBorder="1" applyAlignment="1">
      <alignment vertical="top"/>
    </xf>
    <xf numFmtId="0" fontId="53" fillId="0" borderId="0" xfId="0" applyFont="1" applyBorder="1" applyAlignment="1">
      <alignment vertical="top" wrapText="1"/>
    </xf>
    <xf numFmtId="0" fontId="53" fillId="0" borderId="0" xfId="0" applyFont="1" applyBorder="1" applyAlignment="1">
      <alignment wrapText="1"/>
    </xf>
    <xf numFmtId="0" fontId="53" fillId="0" borderId="0" xfId="0" applyFont="1" applyBorder="1" applyAlignment="1">
      <alignment horizontal="center" vertical="center" wrapText="1"/>
    </xf>
    <xf numFmtId="3" fontId="53" fillId="0" borderId="0" xfId="0" applyNumberFormat="1" applyFont="1" applyBorder="1" applyAlignment="1">
      <alignment wrapText="1"/>
    </xf>
    <xf numFmtId="0" fontId="53" fillId="0" borderId="0" xfId="0" applyFont="1" applyAlignment="1">
      <alignment vertical="top"/>
    </xf>
    <xf numFmtId="0" fontId="53" fillId="0" borderId="0" xfId="0" applyFont="1" applyAlignment="1">
      <alignment vertical="top" wrapText="1"/>
    </xf>
    <xf numFmtId="0" fontId="53" fillId="0" borderId="0" xfId="0" applyFont="1" applyAlignment="1">
      <alignment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wrapText="1"/>
    </xf>
    <xf numFmtId="0" fontId="53" fillId="0" borderId="13" xfId="0" applyFont="1" applyBorder="1" applyAlignment="1">
      <alignment vertical="top"/>
    </xf>
    <xf numFmtId="0" fontId="52" fillId="0" borderId="18" xfId="0" applyFont="1" applyBorder="1" applyAlignment="1">
      <alignment vertical="top"/>
    </xf>
    <xf numFmtId="0" fontId="53" fillId="0" borderId="18" xfId="0" applyFont="1" applyBorder="1" applyAlignment="1">
      <alignment wrapText="1"/>
    </xf>
    <xf numFmtId="0" fontId="53" fillId="0" borderId="11" xfId="0" applyFont="1" applyBorder="1" applyAlignment="1">
      <alignment vertical="top"/>
    </xf>
    <xf numFmtId="49" fontId="53" fillId="0" borderId="14" xfId="0" applyNumberFormat="1" applyFont="1" applyBorder="1" applyAlignment="1">
      <alignment horizontal="right" wrapText="1"/>
    </xf>
    <xf numFmtId="0" fontId="56" fillId="0" borderId="0" xfId="0" applyFont="1" applyAlignment="1">
      <alignment/>
    </xf>
    <xf numFmtId="0" fontId="53" fillId="0" borderId="11" xfId="0" applyFont="1" applyBorder="1" applyAlignment="1">
      <alignment/>
    </xf>
    <xf numFmtId="0" fontId="56" fillId="0" borderId="15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5" xfId="0" applyFont="1" applyBorder="1" applyAlignment="1">
      <alignment/>
    </xf>
    <xf numFmtId="3" fontId="5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53" fillId="0" borderId="0" xfId="0" applyFont="1" applyAlignment="1">
      <alignment horizontal="center"/>
    </xf>
    <xf numFmtId="0" fontId="53" fillId="0" borderId="14" xfId="0" applyFont="1" applyBorder="1" applyAlignment="1">
      <alignment horizontal="center"/>
    </xf>
    <xf numFmtId="49" fontId="53" fillId="0" borderId="0" xfId="0" applyNumberFormat="1" applyFont="1" applyBorder="1" applyAlignment="1">
      <alignment horizontal="right" wrapText="1"/>
    </xf>
    <xf numFmtId="0" fontId="53" fillId="0" borderId="10" xfId="0" applyFont="1" applyBorder="1" applyAlignment="1">
      <alignment wrapText="1"/>
    </xf>
    <xf numFmtId="0" fontId="53" fillId="0" borderId="11" xfId="0" applyFont="1" applyBorder="1" applyAlignment="1">
      <alignment vertical="top" wrapText="1"/>
    </xf>
    <xf numFmtId="0" fontId="53" fillId="0" borderId="11" xfId="0" applyFont="1" applyBorder="1" applyAlignment="1">
      <alignment wrapText="1"/>
    </xf>
    <xf numFmtId="0" fontId="53" fillId="0" borderId="14" xfId="0" applyFont="1" applyBorder="1" applyAlignment="1">
      <alignment wrapText="1"/>
    </xf>
    <xf numFmtId="0" fontId="53" fillId="0" borderId="12" xfId="0" applyFont="1" applyBorder="1" applyAlignment="1">
      <alignment vertical="top"/>
    </xf>
    <xf numFmtId="0" fontId="53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53" fillId="0" borderId="11" xfId="0" applyNumberFormat="1" applyFont="1" applyBorder="1" applyAlignment="1">
      <alignment horizontal="right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53" fillId="0" borderId="11" xfId="0" applyNumberFormat="1" applyFont="1" applyBorder="1" applyAlignment="1">
      <alignment horizontal="right" wrapText="1"/>
    </xf>
    <xf numFmtId="0" fontId="53" fillId="0" borderId="2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3" fontId="53" fillId="0" borderId="21" xfId="0" applyNumberFormat="1" applyFont="1" applyBorder="1" applyAlignment="1">
      <alignment wrapText="1"/>
    </xf>
    <xf numFmtId="3" fontId="53" fillId="0" borderId="17" xfId="0" applyNumberFormat="1" applyFont="1" applyBorder="1" applyAlignment="1">
      <alignment horizontal="right" wrapText="1"/>
    </xf>
    <xf numFmtId="3" fontId="0" fillId="0" borderId="17" xfId="0" applyNumberFormat="1" applyBorder="1" applyAlignment="1">
      <alignment/>
    </xf>
    <xf numFmtId="3" fontId="53" fillId="0" borderId="22" xfId="0" applyNumberFormat="1" applyFont="1" applyBorder="1" applyAlignment="1">
      <alignment wrapText="1"/>
    </xf>
    <xf numFmtId="0" fontId="53" fillId="0" borderId="17" xfId="0" applyFont="1" applyBorder="1" applyAlignment="1">
      <alignment/>
    </xf>
    <xf numFmtId="3" fontId="53" fillId="0" borderId="17" xfId="0" applyNumberFormat="1" applyFont="1" applyBorder="1" applyAlignment="1">
      <alignment/>
    </xf>
    <xf numFmtId="0" fontId="49" fillId="0" borderId="0" xfId="0" applyFont="1" applyAlignment="1">
      <alignment wrapText="1"/>
    </xf>
    <xf numFmtId="0" fontId="0" fillId="0" borderId="0" xfId="0" applyAlignment="1">
      <alignment horizontal="center"/>
    </xf>
    <xf numFmtId="0" fontId="50" fillId="0" borderId="10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48" fillId="0" borderId="0" xfId="0" applyFont="1" applyAlignment="1">
      <alignment wrapText="1"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 horizontal="center"/>
    </xf>
    <xf numFmtId="0" fontId="58" fillId="0" borderId="0" xfId="0" applyFont="1" applyAlignment="1">
      <alignment/>
    </xf>
    <xf numFmtId="4" fontId="50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vertical="center"/>
    </xf>
    <xf numFmtId="4" fontId="50" fillId="0" borderId="10" xfId="0" applyNumberFormat="1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4" fontId="48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/>
    </xf>
    <xf numFmtId="4" fontId="48" fillId="0" borderId="10" xfId="0" applyNumberFormat="1" applyFont="1" applyBorder="1" applyAlignment="1">
      <alignment horizontal="right" vertical="center"/>
    </xf>
    <xf numFmtId="4" fontId="50" fillId="0" borderId="10" xfId="0" applyNumberFormat="1" applyFont="1" applyBorder="1" applyAlignment="1">
      <alignment horizontal="right"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/>
    </xf>
    <xf numFmtId="0" fontId="48" fillId="0" borderId="1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4" fontId="48" fillId="0" borderId="0" xfId="0" applyNumberFormat="1" applyFont="1" applyBorder="1" applyAlignment="1">
      <alignment/>
    </xf>
    <xf numFmtId="0" fontId="48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23" xfId="0" applyFont="1" applyBorder="1" applyAlignment="1">
      <alignment/>
    </xf>
    <xf numFmtId="4" fontId="48" fillId="0" borderId="23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8" xfId="0" applyFont="1" applyBorder="1" applyAlignment="1">
      <alignment/>
    </xf>
    <xf numFmtId="0" fontId="50" fillId="0" borderId="0" xfId="0" applyFont="1" applyBorder="1" applyAlignment="1">
      <alignment/>
    </xf>
    <xf numFmtId="4" fontId="50" fillId="0" borderId="0" xfId="0" applyNumberFormat="1" applyFont="1" applyBorder="1" applyAlignment="1">
      <alignment/>
    </xf>
    <xf numFmtId="0" fontId="49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49" fontId="48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/>
    </xf>
    <xf numFmtId="4" fontId="50" fillId="0" borderId="10" xfId="0" applyNumberFormat="1" applyFont="1" applyBorder="1" applyAlignment="1">
      <alignment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 horizontal="center" vertical="top"/>
    </xf>
    <xf numFmtId="0" fontId="0" fillId="0" borderId="0" xfId="0" applyAlignment="1">
      <alignment/>
    </xf>
    <xf numFmtId="4" fontId="49" fillId="0" borderId="0" xfId="0" applyNumberFormat="1" applyFont="1" applyAlignment="1">
      <alignment/>
    </xf>
    <xf numFmtId="0" fontId="48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50" fillId="0" borderId="10" xfId="0" applyFont="1" applyBorder="1" applyAlignment="1">
      <alignment horizontal="center" vertical="top"/>
    </xf>
    <xf numFmtId="49" fontId="50" fillId="0" borderId="10" xfId="0" applyNumberFormat="1" applyFont="1" applyBorder="1" applyAlignment="1">
      <alignment horizontal="center" vertical="top"/>
    </xf>
    <xf numFmtId="49" fontId="48" fillId="0" borderId="10" xfId="0" applyNumberFormat="1" applyFont="1" applyBorder="1" applyAlignment="1">
      <alignment horizontal="center" vertical="top"/>
    </xf>
    <xf numFmtId="0" fontId="48" fillId="0" borderId="0" xfId="0" applyFont="1" applyAlignment="1">
      <alignment horizontal="center" vertical="top"/>
    </xf>
    <xf numFmtId="0" fontId="50" fillId="0" borderId="0" xfId="0" applyFont="1" applyBorder="1" applyAlignment="1">
      <alignment horizontal="left" vertical="top"/>
    </xf>
    <xf numFmtId="0" fontId="50" fillId="0" borderId="0" xfId="0" applyFont="1" applyBorder="1" applyAlignment="1">
      <alignment horizontal="left" wrapText="1"/>
    </xf>
    <xf numFmtId="0" fontId="49" fillId="0" borderId="0" xfId="0" applyFont="1" applyAlignment="1">
      <alignment horizontal="left"/>
    </xf>
    <xf numFmtId="0" fontId="48" fillId="0" borderId="0" xfId="0" applyFont="1" applyBorder="1" applyAlignment="1">
      <alignment horizontal="left" vertical="top"/>
    </xf>
    <xf numFmtId="0" fontId="48" fillId="0" borderId="0" xfId="0" applyFont="1" applyBorder="1" applyAlignment="1">
      <alignment horizontal="left" wrapText="1"/>
    </xf>
    <xf numFmtId="0" fontId="58" fillId="0" borderId="0" xfId="0" applyFont="1" applyAlignment="1">
      <alignment wrapText="1"/>
    </xf>
    <xf numFmtId="0" fontId="48" fillId="0" borderId="0" xfId="0" applyFont="1" applyBorder="1" applyAlignment="1">
      <alignment horizontal="left" vertical="top"/>
    </xf>
    <xf numFmtId="0" fontId="48" fillId="0" borderId="0" xfId="0" applyFont="1" applyBorder="1" applyAlignment="1">
      <alignment horizontal="left" vertical="top"/>
    </xf>
    <xf numFmtId="0" fontId="48" fillId="0" borderId="10" xfId="0" applyFont="1" applyBorder="1" applyAlignment="1">
      <alignment vertical="top" wrapText="1"/>
    </xf>
    <xf numFmtId="4" fontId="48" fillId="0" borderId="10" xfId="0" applyNumberFormat="1" applyFont="1" applyBorder="1" applyAlignment="1">
      <alignment vertical="top"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48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58" fillId="0" borderId="0" xfId="0" applyFont="1" applyAlignment="1">
      <alignment wrapText="1"/>
    </xf>
    <xf numFmtId="0" fontId="57" fillId="0" borderId="0" xfId="0" applyFont="1" applyAlignment="1">
      <alignment/>
    </xf>
    <xf numFmtId="0" fontId="49" fillId="0" borderId="0" xfId="0" applyFont="1" applyAlignment="1">
      <alignment wrapText="1"/>
    </xf>
    <xf numFmtId="0" fontId="0" fillId="0" borderId="0" xfId="0" applyFont="1" applyAlignment="1">
      <alignment/>
    </xf>
    <xf numFmtId="0" fontId="48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  <xf numFmtId="0" fontId="53" fillId="0" borderId="11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53" fillId="0" borderId="11" xfId="0" applyFont="1" applyBorder="1" applyAlignment="1">
      <alignment wrapText="1"/>
    </xf>
    <xf numFmtId="0" fontId="53" fillId="0" borderId="15" xfId="0" applyFont="1" applyBorder="1" applyAlignment="1">
      <alignment wrapText="1"/>
    </xf>
    <xf numFmtId="0" fontId="53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3" fillId="0" borderId="13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3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3" fillId="0" borderId="11" xfId="0" applyFont="1" applyBorder="1" applyAlignment="1">
      <alignment horizontal="center" wrapText="1"/>
    </xf>
    <xf numFmtId="0" fontId="53" fillId="0" borderId="15" xfId="0" applyFont="1" applyBorder="1" applyAlignment="1">
      <alignment horizontal="center" wrapText="1"/>
    </xf>
    <xf numFmtId="0" fontId="53" fillId="0" borderId="15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 wrapText="1"/>
    </xf>
    <xf numFmtId="0" fontId="53" fillId="0" borderId="10" xfId="0" applyFont="1" applyBorder="1" applyAlignment="1">
      <alignment wrapText="1"/>
    </xf>
    <xf numFmtId="0" fontId="53" fillId="0" borderId="24" xfId="0" applyFont="1" applyBorder="1" applyAlignment="1">
      <alignment horizontal="center" wrapText="1"/>
    </xf>
    <xf numFmtId="0" fontId="53" fillId="0" borderId="25" xfId="0" applyFont="1" applyBorder="1" applyAlignment="1">
      <alignment horizontal="center" wrapText="1"/>
    </xf>
    <xf numFmtId="0" fontId="53" fillId="0" borderId="26" xfId="0" applyFont="1" applyBorder="1" applyAlignment="1">
      <alignment horizontal="center" wrapText="1"/>
    </xf>
    <xf numFmtId="0" fontId="53" fillId="0" borderId="11" xfId="0" applyFont="1" applyBorder="1" applyAlignment="1">
      <alignment vertical="top" wrapText="1"/>
    </xf>
    <xf numFmtId="0" fontId="53" fillId="0" borderId="15" xfId="0" applyFont="1" applyBorder="1" applyAlignment="1">
      <alignment vertical="top" wrapText="1"/>
    </xf>
    <xf numFmtId="0" fontId="53" fillId="0" borderId="14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53" fillId="0" borderId="14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3" fillId="0" borderId="14" xfId="0" applyFont="1" applyBorder="1" applyAlignment="1">
      <alignment wrapText="1"/>
    </xf>
    <xf numFmtId="0" fontId="52" fillId="0" borderId="18" xfId="0" applyFont="1" applyBorder="1" applyAlignment="1">
      <alignment vertical="top" wrapText="1"/>
    </xf>
    <xf numFmtId="0" fontId="52" fillId="0" borderId="18" xfId="0" applyFont="1" applyBorder="1" applyAlignment="1">
      <alignment wrapText="1"/>
    </xf>
    <xf numFmtId="0" fontId="53" fillId="0" borderId="11" xfId="0" applyFont="1" applyBorder="1" applyAlignment="1">
      <alignment vertical="top"/>
    </xf>
    <xf numFmtId="0" fontId="53" fillId="0" borderId="15" xfId="0" applyFont="1" applyBorder="1" applyAlignment="1">
      <alignment vertical="top"/>
    </xf>
    <xf numFmtId="0" fontId="53" fillId="0" borderId="12" xfId="0" applyFont="1" applyBorder="1" applyAlignment="1">
      <alignment vertical="top"/>
    </xf>
    <xf numFmtId="0" fontId="53" fillId="0" borderId="16" xfId="0" applyFont="1" applyBorder="1" applyAlignment="1">
      <alignment vertical="top"/>
    </xf>
    <xf numFmtId="0" fontId="53" fillId="0" borderId="12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left" vertical="top" wrapText="1"/>
    </xf>
    <xf numFmtId="0" fontId="53" fillId="0" borderId="12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wrapText="1"/>
    </xf>
    <xf numFmtId="0" fontId="53" fillId="0" borderId="13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53" fillId="0" borderId="11" xfId="0" applyFont="1" applyBorder="1" applyAlignment="1">
      <alignment horizontal="center" vertical="top"/>
    </xf>
    <xf numFmtId="0" fontId="53" fillId="0" borderId="12" xfId="0" applyFont="1" applyBorder="1" applyAlignment="1">
      <alignment horizontal="center" vertical="top"/>
    </xf>
    <xf numFmtId="0" fontId="53" fillId="0" borderId="12" xfId="0" applyFont="1" applyBorder="1" applyAlignment="1">
      <alignment vertical="top" wrapText="1"/>
    </xf>
    <xf numFmtId="0" fontId="5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 wrapText="1"/>
    </xf>
    <xf numFmtId="0" fontId="53" fillId="0" borderId="27" xfId="0" applyFont="1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16" xfId="0" applyBorder="1" applyAlignment="1">
      <alignment horizontal="center" vertical="top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9" fontId="48" fillId="0" borderId="10" xfId="52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 vertical="top"/>
    </xf>
    <xf numFmtId="0" fontId="50" fillId="0" borderId="0" xfId="0" applyFont="1" applyAlignment="1">
      <alignment horizontal="center"/>
    </xf>
    <xf numFmtId="0" fontId="53" fillId="0" borderId="10" xfId="0" applyFont="1" applyBorder="1" applyAlignment="1">
      <alignment/>
    </xf>
    <xf numFmtId="3" fontId="5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7"/>
  <sheetViews>
    <sheetView tabSelected="1" view="pageLayout" workbookViewId="0" topLeftCell="A396">
      <selection activeCell="E366" sqref="E366"/>
    </sheetView>
  </sheetViews>
  <sheetFormatPr defaultColWidth="9.140625" defaultRowHeight="15"/>
  <cols>
    <col min="1" max="1" width="1.57421875" style="1" customWidth="1"/>
    <col min="2" max="2" width="5.140625" style="159" customWidth="1"/>
    <col min="3" max="3" width="8.00390625" style="159" customWidth="1"/>
    <col min="4" max="4" width="7.421875" style="159" customWidth="1"/>
    <col min="5" max="5" width="51.57421875" style="111" customWidth="1"/>
    <col min="6" max="6" width="13.140625" style="1" customWidth="1"/>
    <col min="7" max="7" width="14.140625" style="0" customWidth="1"/>
  </cols>
  <sheetData>
    <row r="1" spans="2:6" ht="15">
      <c r="B1" s="155"/>
      <c r="C1" s="155"/>
      <c r="D1" s="155"/>
      <c r="E1" s="177" t="s">
        <v>304</v>
      </c>
      <c r="F1" s="178"/>
    </row>
    <row r="2" spans="2:6" ht="15">
      <c r="B2" s="155"/>
      <c r="C2" s="155"/>
      <c r="D2" s="155"/>
      <c r="E2" s="177" t="s">
        <v>401</v>
      </c>
      <c r="F2" s="178"/>
    </row>
    <row r="3" spans="2:6" ht="15">
      <c r="B3" s="155"/>
      <c r="C3" s="155"/>
      <c r="D3" s="155"/>
      <c r="E3" s="177" t="s">
        <v>72</v>
      </c>
      <c r="F3" s="178"/>
    </row>
    <row r="4" spans="2:6" ht="15">
      <c r="B4" s="155"/>
      <c r="C4" s="155"/>
      <c r="D4" s="155"/>
      <c r="E4" s="177" t="s">
        <v>305</v>
      </c>
      <c r="F4" s="178"/>
    </row>
    <row r="5" spans="2:6" ht="15">
      <c r="B5" s="155"/>
      <c r="C5" s="155"/>
      <c r="D5" s="155"/>
      <c r="E5" s="107"/>
      <c r="F5" s="113"/>
    </row>
    <row r="6" spans="2:6" ht="15">
      <c r="B6" s="155"/>
      <c r="C6" s="155"/>
      <c r="D6" s="155"/>
      <c r="E6" s="107"/>
      <c r="F6" s="113"/>
    </row>
    <row r="7" spans="2:6" ht="15">
      <c r="B7" s="170" t="s">
        <v>303</v>
      </c>
      <c r="C7" s="170"/>
      <c r="D7" s="170"/>
      <c r="E7" s="171"/>
      <c r="F7" s="172"/>
    </row>
    <row r="10" spans="2:6" ht="15">
      <c r="B10" s="156" t="s">
        <v>46</v>
      </c>
      <c r="C10" s="156" t="s">
        <v>47</v>
      </c>
      <c r="D10" s="156" t="s">
        <v>48</v>
      </c>
      <c r="E10" s="109" t="s">
        <v>71</v>
      </c>
      <c r="F10" s="8" t="s">
        <v>208</v>
      </c>
    </row>
    <row r="11" spans="1:6" s="3" customFormat="1" ht="15">
      <c r="A11" s="7"/>
      <c r="B11" s="157" t="s">
        <v>300</v>
      </c>
      <c r="C11" s="157"/>
      <c r="D11" s="156"/>
      <c r="E11" s="109" t="s">
        <v>209</v>
      </c>
      <c r="F11" s="13">
        <v>1089555</v>
      </c>
    </row>
    <row r="12" spans="2:6" ht="15">
      <c r="B12" s="158"/>
      <c r="C12" s="158" t="s">
        <v>301</v>
      </c>
      <c r="D12" s="119"/>
      <c r="E12" s="110" t="s">
        <v>210</v>
      </c>
      <c r="F12" s="14">
        <v>1076775</v>
      </c>
    </row>
    <row r="13" spans="2:6" ht="15">
      <c r="B13" s="158"/>
      <c r="C13" s="158"/>
      <c r="D13" s="119">
        <v>6050</v>
      </c>
      <c r="E13" s="110" t="s">
        <v>211</v>
      </c>
      <c r="F13" s="14">
        <v>854000</v>
      </c>
    </row>
    <row r="14" spans="2:6" ht="15">
      <c r="B14" s="158"/>
      <c r="C14" s="158"/>
      <c r="D14" s="119">
        <v>6060</v>
      </c>
      <c r="E14" s="110" t="s">
        <v>212</v>
      </c>
      <c r="F14" s="14">
        <v>222775</v>
      </c>
    </row>
    <row r="15" spans="2:6" ht="15">
      <c r="B15" s="158"/>
      <c r="C15" s="158" t="s">
        <v>302</v>
      </c>
      <c r="D15" s="119"/>
      <c r="E15" s="110" t="s">
        <v>213</v>
      </c>
      <c r="F15" s="14">
        <v>12780</v>
      </c>
    </row>
    <row r="16" spans="2:6" ht="24.75">
      <c r="B16" s="119"/>
      <c r="C16" s="119"/>
      <c r="D16" s="119">
        <v>2850</v>
      </c>
      <c r="E16" s="110" t="s">
        <v>214</v>
      </c>
      <c r="F16" s="14">
        <v>12780</v>
      </c>
    </row>
    <row r="17" spans="1:6" s="3" customFormat="1" ht="15">
      <c r="A17" s="7"/>
      <c r="B17" s="156">
        <v>600</v>
      </c>
      <c r="C17" s="156"/>
      <c r="D17" s="156"/>
      <c r="E17" s="109" t="s">
        <v>215</v>
      </c>
      <c r="F17" s="13">
        <v>1470866</v>
      </c>
    </row>
    <row r="18" spans="2:6" ht="15">
      <c r="B18" s="119"/>
      <c r="C18" s="119">
        <v>60004</v>
      </c>
      <c r="D18" s="119"/>
      <c r="E18" s="110" t="s">
        <v>216</v>
      </c>
      <c r="F18" s="14">
        <v>46000</v>
      </c>
    </row>
    <row r="19" spans="2:6" ht="24.75" customHeight="1">
      <c r="B19" s="119"/>
      <c r="C19" s="119"/>
      <c r="D19" s="119">
        <v>2310</v>
      </c>
      <c r="E19" s="110" t="s">
        <v>217</v>
      </c>
      <c r="F19" s="14">
        <v>46000</v>
      </c>
    </row>
    <row r="20" spans="2:6" ht="15">
      <c r="B20" s="119"/>
      <c r="C20" s="119">
        <v>60014</v>
      </c>
      <c r="D20" s="119"/>
      <c r="E20" s="110" t="s">
        <v>218</v>
      </c>
      <c r="F20" s="14">
        <v>5000</v>
      </c>
    </row>
    <row r="21" spans="2:6" ht="15">
      <c r="B21" s="119"/>
      <c r="C21" s="119"/>
      <c r="D21" s="119">
        <v>4430</v>
      </c>
      <c r="E21" s="110" t="s">
        <v>219</v>
      </c>
      <c r="F21" s="14">
        <v>5000</v>
      </c>
    </row>
    <row r="22" spans="2:6" ht="15">
      <c r="B22" s="119"/>
      <c r="C22" s="119">
        <v>60016</v>
      </c>
      <c r="D22" s="119"/>
      <c r="E22" s="110" t="s">
        <v>220</v>
      </c>
      <c r="F22" s="14">
        <v>1419866</v>
      </c>
    </row>
    <row r="23" spans="2:6" ht="15">
      <c r="B23" s="119"/>
      <c r="C23" s="119"/>
      <c r="D23" s="119">
        <v>4210</v>
      </c>
      <c r="E23" s="110" t="s">
        <v>54</v>
      </c>
      <c r="F23" s="14">
        <v>26100</v>
      </c>
    </row>
    <row r="24" spans="2:6" ht="15">
      <c r="B24" s="119"/>
      <c r="C24" s="119"/>
      <c r="D24" s="119">
        <v>4270</v>
      </c>
      <c r="E24" s="110" t="s">
        <v>221</v>
      </c>
      <c r="F24" s="14">
        <v>127100</v>
      </c>
    </row>
    <row r="25" spans="2:6" ht="15">
      <c r="B25" s="119"/>
      <c r="C25" s="119"/>
      <c r="D25" s="119">
        <v>4300</v>
      </c>
      <c r="E25" s="110" t="s">
        <v>55</v>
      </c>
      <c r="F25" s="14">
        <v>109441</v>
      </c>
    </row>
    <row r="26" spans="2:6" ht="15">
      <c r="B26" s="119"/>
      <c r="C26" s="119"/>
      <c r="D26" s="119">
        <v>6050</v>
      </c>
      <c r="E26" s="110" t="s">
        <v>211</v>
      </c>
      <c r="F26" s="14">
        <v>1080000</v>
      </c>
    </row>
    <row r="27" spans="2:6" ht="15">
      <c r="B27" s="119"/>
      <c r="C27" s="119"/>
      <c r="D27" s="119">
        <v>6060</v>
      </c>
      <c r="E27" s="110" t="s">
        <v>212</v>
      </c>
      <c r="F27" s="14">
        <v>77225</v>
      </c>
    </row>
    <row r="28" spans="1:6" s="3" customFormat="1" ht="15">
      <c r="A28" s="7"/>
      <c r="B28" s="156">
        <v>630</v>
      </c>
      <c r="C28" s="156"/>
      <c r="D28" s="156"/>
      <c r="E28" s="109" t="s">
        <v>222</v>
      </c>
      <c r="F28" s="13">
        <v>14000</v>
      </c>
    </row>
    <row r="29" spans="2:6" ht="15">
      <c r="B29" s="119"/>
      <c r="C29" s="119">
        <v>63095</v>
      </c>
      <c r="D29" s="119"/>
      <c r="E29" s="110" t="s">
        <v>223</v>
      </c>
      <c r="F29" s="14">
        <v>14000</v>
      </c>
    </row>
    <row r="30" spans="2:6" ht="15">
      <c r="B30" s="119"/>
      <c r="C30" s="119"/>
      <c r="D30" s="119">
        <v>4210</v>
      </c>
      <c r="E30" s="110" t="s">
        <v>54</v>
      </c>
      <c r="F30" s="14">
        <v>1000</v>
      </c>
    </row>
    <row r="31" spans="2:6" ht="15">
      <c r="B31" s="119"/>
      <c r="C31" s="119"/>
      <c r="D31" s="119">
        <v>4300</v>
      </c>
      <c r="E31" s="110" t="s">
        <v>55</v>
      </c>
      <c r="F31" s="14">
        <v>13000</v>
      </c>
    </row>
    <row r="32" spans="1:6" s="3" customFormat="1" ht="15">
      <c r="A32" s="7"/>
      <c r="B32" s="156">
        <v>700</v>
      </c>
      <c r="C32" s="156"/>
      <c r="D32" s="156"/>
      <c r="E32" s="109" t="s">
        <v>224</v>
      </c>
      <c r="F32" s="13">
        <v>16750</v>
      </c>
    </row>
    <row r="33" spans="2:6" ht="15">
      <c r="B33" s="119"/>
      <c r="C33" s="119">
        <v>70004</v>
      </c>
      <c r="D33" s="119"/>
      <c r="E33" s="110" t="s">
        <v>225</v>
      </c>
      <c r="F33" s="14">
        <v>16750</v>
      </c>
    </row>
    <row r="34" spans="2:6" ht="15">
      <c r="B34" s="119"/>
      <c r="C34" s="119"/>
      <c r="D34" s="119">
        <v>4210</v>
      </c>
      <c r="E34" s="110" t="s">
        <v>54</v>
      </c>
      <c r="F34" s="14">
        <v>2000</v>
      </c>
    </row>
    <row r="35" spans="2:6" ht="15">
      <c r="B35" s="119"/>
      <c r="C35" s="119"/>
      <c r="D35" s="119">
        <v>4270</v>
      </c>
      <c r="E35" s="110" t="s">
        <v>221</v>
      </c>
      <c r="F35" s="14">
        <v>12050</v>
      </c>
    </row>
    <row r="36" spans="2:6" ht="15">
      <c r="B36" s="119"/>
      <c r="C36" s="119"/>
      <c r="D36" s="119">
        <v>4300</v>
      </c>
      <c r="E36" s="110" t="s">
        <v>55</v>
      </c>
      <c r="F36" s="14">
        <v>1500</v>
      </c>
    </row>
    <row r="37" spans="2:6" ht="15">
      <c r="B37" s="119"/>
      <c r="C37" s="119"/>
      <c r="D37" s="119">
        <v>4430</v>
      </c>
      <c r="E37" s="110" t="s">
        <v>219</v>
      </c>
      <c r="F37" s="14">
        <v>1200</v>
      </c>
    </row>
    <row r="38" spans="1:6" s="3" customFormat="1" ht="15">
      <c r="A38" s="7"/>
      <c r="B38" s="156">
        <v>710</v>
      </c>
      <c r="C38" s="156"/>
      <c r="D38" s="156"/>
      <c r="E38" s="109" t="s">
        <v>126</v>
      </c>
      <c r="F38" s="13">
        <v>831394</v>
      </c>
    </row>
    <row r="39" spans="2:6" ht="15">
      <c r="B39" s="119"/>
      <c r="C39" s="119">
        <v>71004</v>
      </c>
      <c r="D39" s="119"/>
      <c r="E39" s="110" t="s">
        <v>226</v>
      </c>
      <c r="F39" s="14">
        <v>100000</v>
      </c>
    </row>
    <row r="40" spans="2:6" ht="15">
      <c r="B40" s="119"/>
      <c r="C40" s="119"/>
      <c r="D40" s="119">
        <v>4300</v>
      </c>
      <c r="E40" s="110" t="s">
        <v>55</v>
      </c>
      <c r="F40" s="14">
        <v>100000</v>
      </c>
    </row>
    <row r="41" spans="2:6" ht="15">
      <c r="B41" s="119"/>
      <c r="C41" s="119">
        <v>71014</v>
      </c>
      <c r="D41" s="119"/>
      <c r="E41" s="110" t="s">
        <v>227</v>
      </c>
      <c r="F41" s="14">
        <v>15000</v>
      </c>
    </row>
    <row r="42" spans="2:6" ht="15">
      <c r="B42" s="119"/>
      <c r="C42" s="119"/>
      <c r="D42" s="119">
        <v>4300</v>
      </c>
      <c r="E42" s="110" t="s">
        <v>55</v>
      </c>
      <c r="F42" s="14">
        <v>15000</v>
      </c>
    </row>
    <row r="43" spans="2:6" ht="15">
      <c r="B43" s="119"/>
      <c r="C43" s="119">
        <v>71095</v>
      </c>
      <c r="D43" s="119"/>
      <c r="E43" s="110" t="s">
        <v>223</v>
      </c>
      <c r="F43" s="14">
        <v>716394</v>
      </c>
    </row>
    <row r="44" spans="2:6" ht="15">
      <c r="B44" s="119"/>
      <c r="C44" s="119"/>
      <c r="D44" s="119">
        <v>4300</v>
      </c>
      <c r="E44" s="110" t="s">
        <v>55</v>
      </c>
      <c r="F44" s="14">
        <v>33800</v>
      </c>
    </row>
    <row r="45" spans="2:6" ht="15">
      <c r="B45" s="119"/>
      <c r="C45" s="119"/>
      <c r="D45" s="119">
        <v>4610</v>
      </c>
      <c r="E45" s="110" t="s">
        <v>228</v>
      </c>
      <c r="F45" s="14">
        <v>1600</v>
      </c>
    </row>
    <row r="46" spans="2:6" ht="15">
      <c r="B46" s="119"/>
      <c r="C46" s="119"/>
      <c r="D46" s="119">
        <v>6050</v>
      </c>
      <c r="E46" s="110" t="s">
        <v>211</v>
      </c>
      <c r="F46" s="14">
        <v>680994</v>
      </c>
    </row>
    <row r="47" spans="1:6" s="3" customFormat="1" ht="15">
      <c r="A47" s="7"/>
      <c r="B47" s="156">
        <v>750</v>
      </c>
      <c r="C47" s="156"/>
      <c r="D47" s="156"/>
      <c r="E47" s="109" t="s">
        <v>49</v>
      </c>
      <c r="F47" s="13">
        <v>1694024</v>
      </c>
    </row>
    <row r="48" spans="2:6" ht="15">
      <c r="B48" s="119"/>
      <c r="C48" s="119">
        <v>75011</v>
      </c>
      <c r="D48" s="119"/>
      <c r="E48" s="110" t="s">
        <v>50</v>
      </c>
      <c r="F48" s="14">
        <v>44600</v>
      </c>
    </row>
    <row r="49" spans="2:6" ht="15">
      <c r="B49" s="119"/>
      <c r="C49" s="119"/>
      <c r="D49" s="119">
        <v>4010</v>
      </c>
      <c r="E49" s="110" t="s">
        <v>51</v>
      </c>
      <c r="F49" s="14">
        <v>25560</v>
      </c>
    </row>
    <row r="50" spans="2:6" ht="15">
      <c r="B50" s="119"/>
      <c r="C50" s="119"/>
      <c r="D50" s="119">
        <v>4110</v>
      </c>
      <c r="E50" s="110" t="s">
        <v>52</v>
      </c>
      <c r="F50" s="14">
        <v>3859</v>
      </c>
    </row>
    <row r="51" spans="2:6" ht="15">
      <c r="B51" s="119"/>
      <c r="C51" s="119"/>
      <c r="D51" s="119">
        <v>4120</v>
      </c>
      <c r="E51" s="110" t="s">
        <v>53</v>
      </c>
      <c r="F51" s="14">
        <v>626</v>
      </c>
    </row>
    <row r="52" spans="2:6" ht="15">
      <c r="B52" s="119"/>
      <c r="C52" s="119"/>
      <c r="D52" s="119">
        <v>4210</v>
      </c>
      <c r="E52" s="110" t="s">
        <v>54</v>
      </c>
      <c r="F52" s="14">
        <v>1600</v>
      </c>
    </row>
    <row r="53" spans="2:6" ht="15">
      <c r="B53" s="119"/>
      <c r="C53" s="119"/>
      <c r="D53" s="119">
        <v>4300</v>
      </c>
      <c r="E53" s="110" t="s">
        <v>55</v>
      </c>
      <c r="F53" s="14">
        <v>12305</v>
      </c>
    </row>
    <row r="54" spans="2:6" ht="15">
      <c r="B54" s="119"/>
      <c r="C54" s="119"/>
      <c r="D54" s="119">
        <v>4410</v>
      </c>
      <c r="E54" s="110" t="s">
        <v>56</v>
      </c>
      <c r="F54" s="14">
        <v>650</v>
      </c>
    </row>
    <row r="55" spans="2:6" ht="15">
      <c r="B55" s="119"/>
      <c r="C55" s="119">
        <v>75022</v>
      </c>
      <c r="D55" s="119"/>
      <c r="E55" s="110" t="s">
        <v>229</v>
      </c>
      <c r="F55" s="14">
        <v>92150</v>
      </c>
    </row>
    <row r="56" spans="2:6" ht="15">
      <c r="B56" s="119"/>
      <c r="C56" s="119"/>
      <c r="D56" s="119">
        <v>3030</v>
      </c>
      <c r="E56" s="110" t="s">
        <v>230</v>
      </c>
      <c r="F56" s="14">
        <v>85100</v>
      </c>
    </row>
    <row r="57" spans="2:6" ht="15">
      <c r="B57" s="119"/>
      <c r="C57" s="119"/>
      <c r="D57" s="119">
        <v>4210</v>
      </c>
      <c r="E57" s="110" t="s">
        <v>54</v>
      </c>
      <c r="F57" s="14">
        <v>3250</v>
      </c>
    </row>
    <row r="58" spans="2:6" ht="15">
      <c r="B58" s="119"/>
      <c r="C58" s="119"/>
      <c r="D58" s="119">
        <v>4300</v>
      </c>
      <c r="E58" s="110" t="s">
        <v>55</v>
      </c>
      <c r="F58" s="14">
        <v>2300</v>
      </c>
    </row>
    <row r="59" spans="2:6" ht="15">
      <c r="B59" s="119"/>
      <c r="C59" s="119"/>
      <c r="D59" s="119">
        <v>4410</v>
      </c>
      <c r="E59" s="110" t="s">
        <v>56</v>
      </c>
      <c r="F59" s="14">
        <v>1500</v>
      </c>
    </row>
    <row r="60" spans="2:6" ht="15">
      <c r="B60" s="119"/>
      <c r="C60" s="119">
        <v>75023</v>
      </c>
      <c r="D60" s="119"/>
      <c r="E60" s="110" t="s">
        <v>231</v>
      </c>
      <c r="F60" s="14">
        <v>1452614</v>
      </c>
    </row>
    <row r="61" spans="2:6" ht="24.75" customHeight="1">
      <c r="B61" s="119"/>
      <c r="C61" s="119"/>
      <c r="D61" s="119">
        <v>2710</v>
      </c>
      <c r="E61" s="110" t="s">
        <v>232</v>
      </c>
      <c r="F61" s="14">
        <v>3100</v>
      </c>
    </row>
    <row r="62" spans="2:6" ht="15">
      <c r="B62" s="119"/>
      <c r="C62" s="119"/>
      <c r="D62" s="119">
        <v>3020</v>
      </c>
      <c r="E62" s="110" t="s">
        <v>233</v>
      </c>
      <c r="F62" s="14">
        <v>2700</v>
      </c>
    </row>
    <row r="63" spans="2:6" ht="15">
      <c r="B63" s="119"/>
      <c r="C63" s="119"/>
      <c r="D63" s="119">
        <v>4010</v>
      </c>
      <c r="E63" s="110" t="s">
        <v>51</v>
      </c>
      <c r="F63" s="14">
        <v>863000</v>
      </c>
    </row>
    <row r="64" spans="2:6" ht="15">
      <c r="B64" s="119"/>
      <c r="C64" s="119"/>
      <c r="D64" s="119">
        <v>4040</v>
      </c>
      <c r="E64" s="110" t="s">
        <v>234</v>
      </c>
      <c r="F64" s="14">
        <v>68850</v>
      </c>
    </row>
    <row r="65" spans="2:6" ht="15">
      <c r="B65" s="119"/>
      <c r="C65" s="119"/>
      <c r="D65" s="119">
        <v>4110</v>
      </c>
      <c r="E65" s="110" t="s">
        <v>52</v>
      </c>
      <c r="F65" s="14">
        <v>140710</v>
      </c>
    </row>
    <row r="66" spans="2:6" ht="15">
      <c r="B66" s="119"/>
      <c r="C66" s="119"/>
      <c r="D66" s="119">
        <v>4120</v>
      </c>
      <c r="E66" s="110" t="s">
        <v>53</v>
      </c>
      <c r="F66" s="14">
        <v>4120</v>
      </c>
    </row>
    <row r="67" spans="2:6" ht="15">
      <c r="B67" s="119"/>
      <c r="C67" s="119"/>
      <c r="D67" s="119">
        <v>4170</v>
      </c>
      <c r="E67" s="110" t="s">
        <v>235</v>
      </c>
      <c r="F67" s="14">
        <v>1640</v>
      </c>
    </row>
    <row r="68" spans="2:6" ht="15">
      <c r="B68" s="119"/>
      <c r="C68" s="119"/>
      <c r="D68" s="119">
        <v>4210</v>
      </c>
      <c r="E68" s="110" t="s">
        <v>54</v>
      </c>
      <c r="F68" s="14">
        <v>28210</v>
      </c>
    </row>
    <row r="69" spans="2:6" ht="15">
      <c r="B69" s="119"/>
      <c r="C69" s="119"/>
      <c r="D69" s="119">
        <v>4260</v>
      </c>
      <c r="E69" s="110" t="s">
        <v>63</v>
      </c>
      <c r="F69" s="14">
        <v>36350</v>
      </c>
    </row>
    <row r="70" spans="2:6" ht="15">
      <c r="B70" s="119"/>
      <c r="C70" s="119"/>
      <c r="D70" s="119">
        <v>4280</v>
      </c>
      <c r="E70" s="110" t="s">
        <v>236</v>
      </c>
      <c r="F70" s="14">
        <v>1515</v>
      </c>
    </row>
    <row r="71" spans="2:6" ht="15">
      <c r="B71" s="119"/>
      <c r="C71" s="119"/>
      <c r="D71" s="119">
        <v>4300</v>
      </c>
      <c r="E71" s="110" t="s">
        <v>55</v>
      </c>
      <c r="F71" s="14">
        <v>159600</v>
      </c>
    </row>
    <row r="72" spans="2:6" ht="15">
      <c r="B72" s="119"/>
      <c r="C72" s="119"/>
      <c r="D72" s="119">
        <v>4350</v>
      </c>
      <c r="E72" s="110" t="s">
        <v>237</v>
      </c>
      <c r="F72" s="14">
        <v>7700</v>
      </c>
    </row>
    <row r="73" spans="2:6" ht="12.75" customHeight="1">
      <c r="B73" s="119"/>
      <c r="C73" s="119"/>
      <c r="D73" s="119">
        <v>4360</v>
      </c>
      <c r="E73" s="110" t="s">
        <v>238</v>
      </c>
      <c r="F73" s="14">
        <v>2080</v>
      </c>
    </row>
    <row r="74" spans="2:6" ht="12.75" customHeight="1">
      <c r="B74" s="119"/>
      <c r="C74" s="119"/>
      <c r="D74" s="119">
        <v>4370</v>
      </c>
      <c r="E74" s="110" t="s">
        <v>64</v>
      </c>
      <c r="F74" s="14">
        <v>17730</v>
      </c>
    </row>
    <row r="75" spans="2:6" ht="15">
      <c r="B75" s="119"/>
      <c r="C75" s="119"/>
      <c r="D75" s="119">
        <v>4410</v>
      </c>
      <c r="E75" s="110" t="s">
        <v>56</v>
      </c>
      <c r="F75" s="14">
        <v>11960</v>
      </c>
    </row>
    <row r="76" spans="2:6" ht="15">
      <c r="B76" s="119"/>
      <c r="C76" s="119"/>
      <c r="D76" s="119">
        <v>4420</v>
      </c>
      <c r="E76" s="110" t="s">
        <v>239</v>
      </c>
      <c r="F76" s="14">
        <v>4040</v>
      </c>
    </row>
    <row r="77" spans="2:6" ht="15">
      <c r="B77" s="119"/>
      <c r="C77" s="119"/>
      <c r="D77" s="119">
        <v>4430</v>
      </c>
      <c r="E77" s="110" t="s">
        <v>219</v>
      </c>
      <c r="F77" s="14">
        <v>34653</v>
      </c>
    </row>
    <row r="78" spans="2:6" ht="15">
      <c r="B78" s="119"/>
      <c r="C78" s="119"/>
      <c r="D78" s="119">
        <v>4440</v>
      </c>
      <c r="E78" s="110" t="s">
        <v>65</v>
      </c>
      <c r="F78" s="14">
        <v>21987</v>
      </c>
    </row>
    <row r="79" spans="2:6" ht="15">
      <c r="B79" s="119"/>
      <c r="C79" s="119"/>
      <c r="D79" s="119">
        <v>4610</v>
      </c>
      <c r="E79" s="110" t="s">
        <v>228</v>
      </c>
      <c r="F79" s="14">
        <v>200</v>
      </c>
    </row>
    <row r="80" spans="2:6" ht="13.5" customHeight="1">
      <c r="B80" s="119"/>
      <c r="C80" s="119"/>
      <c r="D80" s="119">
        <v>4700</v>
      </c>
      <c r="E80" s="110" t="s">
        <v>66</v>
      </c>
      <c r="F80" s="14">
        <v>8180</v>
      </c>
    </row>
    <row r="81" spans="2:6" ht="24.75">
      <c r="B81" s="119"/>
      <c r="C81" s="119"/>
      <c r="D81" s="119">
        <v>4740</v>
      </c>
      <c r="E81" s="110" t="s">
        <v>59</v>
      </c>
      <c r="F81" s="14">
        <v>3230</v>
      </c>
    </row>
    <row r="82" spans="2:6" ht="15">
      <c r="B82" s="119"/>
      <c r="C82" s="119"/>
      <c r="D82" s="119">
        <v>4750</v>
      </c>
      <c r="E82" s="110" t="s">
        <v>67</v>
      </c>
      <c r="F82" s="14">
        <v>16059</v>
      </c>
    </row>
    <row r="83" spans="2:6" ht="15">
      <c r="B83" s="119"/>
      <c r="C83" s="119"/>
      <c r="D83" s="119">
        <v>6060</v>
      </c>
      <c r="E83" s="110" t="s">
        <v>212</v>
      </c>
      <c r="F83" s="14">
        <v>15000</v>
      </c>
    </row>
    <row r="84" spans="2:6" ht="15">
      <c r="B84" s="119"/>
      <c r="C84" s="119">
        <v>75075</v>
      </c>
      <c r="D84" s="119"/>
      <c r="E84" s="110" t="s">
        <v>240</v>
      </c>
      <c r="F84" s="14">
        <v>72000</v>
      </c>
    </row>
    <row r="85" spans="2:6" ht="15">
      <c r="B85" s="119"/>
      <c r="C85" s="119"/>
      <c r="D85" s="119">
        <v>4210</v>
      </c>
      <c r="E85" s="110" t="s">
        <v>54</v>
      </c>
      <c r="F85" s="14">
        <v>8700</v>
      </c>
    </row>
    <row r="86" spans="2:6" ht="15">
      <c r="B86" s="119"/>
      <c r="C86" s="119"/>
      <c r="D86" s="119">
        <v>4300</v>
      </c>
      <c r="E86" s="110" t="s">
        <v>55</v>
      </c>
      <c r="F86" s="14">
        <v>63300</v>
      </c>
    </row>
    <row r="87" spans="2:6" ht="15">
      <c r="B87" s="119"/>
      <c r="C87" s="119">
        <v>75095</v>
      </c>
      <c r="D87" s="119"/>
      <c r="E87" s="110" t="s">
        <v>223</v>
      </c>
      <c r="F87" s="14">
        <v>32660</v>
      </c>
    </row>
    <row r="88" spans="2:6" ht="15">
      <c r="B88" s="119"/>
      <c r="C88" s="119"/>
      <c r="D88" s="119">
        <v>3030</v>
      </c>
      <c r="E88" s="110" t="s">
        <v>230</v>
      </c>
      <c r="F88" s="14">
        <v>22760</v>
      </c>
    </row>
    <row r="89" spans="2:6" ht="15">
      <c r="B89" s="119"/>
      <c r="C89" s="119"/>
      <c r="D89" s="119">
        <v>4210</v>
      </c>
      <c r="E89" s="110" t="s">
        <v>54</v>
      </c>
      <c r="F89" s="14">
        <v>1000</v>
      </c>
    </row>
    <row r="90" spans="2:6" ht="15">
      <c r="B90" s="119"/>
      <c r="C90" s="119"/>
      <c r="D90" s="119">
        <v>4300</v>
      </c>
      <c r="E90" s="110" t="s">
        <v>55</v>
      </c>
      <c r="F90" s="14">
        <v>600</v>
      </c>
    </row>
    <row r="91" spans="2:6" ht="13.5" customHeight="1">
      <c r="B91" s="119"/>
      <c r="C91" s="119"/>
      <c r="D91" s="119">
        <v>4360</v>
      </c>
      <c r="E91" s="110" t="s">
        <v>238</v>
      </c>
      <c r="F91" s="14">
        <v>6300</v>
      </c>
    </row>
    <row r="92" spans="2:6" ht="15">
      <c r="B92" s="119"/>
      <c r="C92" s="119"/>
      <c r="D92" s="119">
        <v>4410</v>
      </c>
      <c r="E92" s="110" t="s">
        <v>56</v>
      </c>
      <c r="F92" s="14">
        <v>2000</v>
      </c>
    </row>
    <row r="93" spans="1:6" s="3" customFormat="1" ht="25.5" customHeight="1">
      <c r="A93" s="7"/>
      <c r="B93" s="156">
        <v>751</v>
      </c>
      <c r="C93" s="156"/>
      <c r="D93" s="156"/>
      <c r="E93" s="109" t="s">
        <v>57</v>
      </c>
      <c r="F93" s="13">
        <v>871</v>
      </c>
    </row>
    <row r="94" spans="2:6" ht="13.5" customHeight="1">
      <c r="B94" s="119"/>
      <c r="C94" s="119">
        <v>75101</v>
      </c>
      <c r="D94" s="119"/>
      <c r="E94" s="110" t="s">
        <v>58</v>
      </c>
      <c r="F94" s="14">
        <v>871</v>
      </c>
    </row>
    <row r="95" spans="2:6" ht="15">
      <c r="B95" s="119"/>
      <c r="C95" s="119"/>
      <c r="D95" s="119">
        <v>4300</v>
      </c>
      <c r="E95" s="110" t="s">
        <v>55</v>
      </c>
      <c r="F95" s="14">
        <v>821</v>
      </c>
    </row>
    <row r="96" spans="2:6" ht="24.75">
      <c r="B96" s="119"/>
      <c r="C96" s="119"/>
      <c r="D96" s="119">
        <v>4740</v>
      </c>
      <c r="E96" s="110" t="s">
        <v>59</v>
      </c>
      <c r="F96" s="14">
        <v>50</v>
      </c>
    </row>
    <row r="97" spans="1:6" s="3" customFormat="1" ht="15">
      <c r="A97" s="7"/>
      <c r="B97" s="156">
        <v>754</v>
      </c>
      <c r="C97" s="156"/>
      <c r="D97" s="156"/>
      <c r="E97" s="109" t="s">
        <v>241</v>
      </c>
      <c r="F97" s="13">
        <v>131580</v>
      </c>
    </row>
    <row r="98" spans="2:6" ht="15">
      <c r="B98" s="119"/>
      <c r="C98" s="119">
        <v>75403</v>
      </c>
      <c r="D98" s="119"/>
      <c r="E98" s="110" t="s">
        <v>242</v>
      </c>
      <c r="F98" s="14">
        <v>1000</v>
      </c>
    </row>
    <row r="99" spans="2:6" ht="15">
      <c r="B99" s="119"/>
      <c r="C99" s="119"/>
      <c r="D99" s="119">
        <v>4300</v>
      </c>
      <c r="E99" s="110" t="s">
        <v>55</v>
      </c>
      <c r="F99" s="14">
        <v>1000</v>
      </c>
    </row>
    <row r="100" spans="2:6" ht="15">
      <c r="B100" s="119"/>
      <c r="C100" s="119">
        <v>75412</v>
      </c>
      <c r="D100" s="119"/>
      <c r="E100" s="110" t="s">
        <v>243</v>
      </c>
      <c r="F100" s="14">
        <v>110080</v>
      </c>
    </row>
    <row r="101" spans="2:6" ht="15">
      <c r="B101" s="119"/>
      <c r="C101" s="119"/>
      <c r="D101" s="119">
        <v>3030</v>
      </c>
      <c r="E101" s="110" t="s">
        <v>230</v>
      </c>
      <c r="F101" s="14">
        <v>12930</v>
      </c>
    </row>
    <row r="102" spans="2:6" ht="15">
      <c r="B102" s="119"/>
      <c r="C102" s="119"/>
      <c r="D102" s="119">
        <v>4170</v>
      </c>
      <c r="E102" s="110" t="s">
        <v>235</v>
      </c>
      <c r="F102" s="14">
        <v>18540</v>
      </c>
    </row>
    <row r="103" spans="2:6" ht="15">
      <c r="B103" s="119"/>
      <c r="C103" s="119"/>
      <c r="D103" s="119">
        <v>4210</v>
      </c>
      <c r="E103" s="110" t="s">
        <v>54</v>
      </c>
      <c r="F103" s="14">
        <v>23600</v>
      </c>
    </row>
    <row r="104" spans="2:6" ht="15">
      <c r="B104" s="119"/>
      <c r="C104" s="119"/>
      <c r="D104" s="119">
        <v>4260</v>
      </c>
      <c r="E104" s="110" t="s">
        <v>63</v>
      </c>
      <c r="F104" s="14">
        <v>17870</v>
      </c>
    </row>
    <row r="105" spans="2:6" ht="15">
      <c r="B105" s="119"/>
      <c r="C105" s="119"/>
      <c r="D105" s="119">
        <v>4270</v>
      </c>
      <c r="E105" s="110" t="s">
        <v>221</v>
      </c>
      <c r="F105" s="14">
        <v>2020</v>
      </c>
    </row>
    <row r="106" spans="2:6" ht="15">
      <c r="B106" s="119"/>
      <c r="C106" s="119"/>
      <c r="D106" s="119">
        <v>4300</v>
      </c>
      <c r="E106" s="110" t="s">
        <v>55</v>
      </c>
      <c r="F106" s="14">
        <v>24070</v>
      </c>
    </row>
    <row r="107" spans="2:6" ht="12.75" customHeight="1">
      <c r="B107" s="119"/>
      <c r="C107" s="119"/>
      <c r="D107" s="119">
        <v>4360</v>
      </c>
      <c r="E107" s="168" t="s">
        <v>238</v>
      </c>
      <c r="F107" s="169">
        <v>1000</v>
      </c>
    </row>
    <row r="108" spans="2:6" ht="15">
      <c r="B108" s="119"/>
      <c r="C108" s="119"/>
      <c r="D108" s="119">
        <v>4430</v>
      </c>
      <c r="E108" s="110" t="s">
        <v>219</v>
      </c>
      <c r="F108" s="14">
        <v>5050</v>
      </c>
    </row>
    <row r="109" spans="2:6" ht="15">
      <c r="B109" s="119"/>
      <c r="C109" s="119"/>
      <c r="D109" s="119">
        <v>6060</v>
      </c>
      <c r="E109" s="110" t="s">
        <v>212</v>
      </c>
      <c r="F109" s="14">
        <v>5000</v>
      </c>
    </row>
    <row r="110" spans="2:6" ht="15">
      <c r="B110" s="119"/>
      <c r="C110" s="119">
        <v>75421</v>
      </c>
      <c r="D110" s="119"/>
      <c r="E110" s="110" t="s">
        <v>244</v>
      </c>
      <c r="F110" s="14">
        <v>20500</v>
      </c>
    </row>
    <row r="111" spans="2:6" ht="24.75">
      <c r="B111" s="119"/>
      <c r="C111" s="119"/>
      <c r="D111" s="119">
        <v>4360</v>
      </c>
      <c r="E111" s="110" t="s">
        <v>238</v>
      </c>
      <c r="F111" s="14">
        <v>500</v>
      </c>
    </row>
    <row r="112" spans="2:6" ht="15">
      <c r="B112" s="119"/>
      <c r="C112" s="119"/>
      <c r="D112" s="119">
        <v>4810</v>
      </c>
      <c r="E112" s="110" t="s">
        <v>245</v>
      </c>
      <c r="F112" s="14">
        <v>20000</v>
      </c>
    </row>
    <row r="113" spans="1:6" s="3" customFormat="1" ht="24.75" customHeight="1">
      <c r="A113" s="7"/>
      <c r="B113" s="156">
        <v>756</v>
      </c>
      <c r="C113" s="156"/>
      <c r="D113" s="156"/>
      <c r="E113" s="109" t="s">
        <v>246</v>
      </c>
      <c r="F113" s="13">
        <v>34750</v>
      </c>
    </row>
    <row r="114" spans="2:6" ht="16.5" customHeight="1">
      <c r="B114" s="119"/>
      <c r="C114" s="119">
        <v>75647</v>
      </c>
      <c r="D114" s="119"/>
      <c r="E114" s="110" t="s">
        <v>247</v>
      </c>
      <c r="F114" s="14">
        <v>34750</v>
      </c>
    </row>
    <row r="115" spans="2:6" ht="15">
      <c r="B115" s="119"/>
      <c r="C115" s="119"/>
      <c r="D115" s="119">
        <v>4100</v>
      </c>
      <c r="E115" s="110" t="s">
        <v>248</v>
      </c>
      <c r="F115" s="14">
        <v>15000</v>
      </c>
    </row>
    <row r="116" spans="2:6" ht="15">
      <c r="B116" s="119"/>
      <c r="C116" s="119"/>
      <c r="D116" s="119">
        <v>4210</v>
      </c>
      <c r="E116" s="110" t="s">
        <v>54</v>
      </c>
      <c r="F116" s="14">
        <v>900</v>
      </c>
    </row>
    <row r="117" spans="2:6" ht="15">
      <c r="B117" s="119"/>
      <c r="C117" s="119"/>
      <c r="D117" s="119">
        <v>4300</v>
      </c>
      <c r="E117" s="110" t="s">
        <v>55</v>
      </c>
      <c r="F117" s="14">
        <v>17000</v>
      </c>
    </row>
    <row r="118" spans="2:6" ht="15">
      <c r="B118" s="119"/>
      <c r="C118" s="119"/>
      <c r="D118" s="119">
        <v>4430</v>
      </c>
      <c r="E118" s="110" t="s">
        <v>219</v>
      </c>
      <c r="F118" s="14">
        <v>150</v>
      </c>
    </row>
    <row r="119" spans="2:6" ht="15">
      <c r="B119" s="119"/>
      <c r="C119" s="119"/>
      <c r="D119" s="119">
        <v>4750</v>
      </c>
      <c r="E119" s="110" t="s">
        <v>67</v>
      </c>
      <c r="F119" s="14">
        <v>1700</v>
      </c>
    </row>
    <row r="120" spans="1:6" s="3" customFormat="1" ht="15">
      <c r="A120" s="7"/>
      <c r="B120" s="156">
        <v>757</v>
      </c>
      <c r="C120" s="156"/>
      <c r="D120" s="156"/>
      <c r="E120" s="109" t="s">
        <v>249</v>
      </c>
      <c r="F120" s="13">
        <v>572300</v>
      </c>
    </row>
    <row r="121" spans="2:6" ht="24.75">
      <c r="B121" s="119"/>
      <c r="C121" s="119">
        <v>75702</v>
      </c>
      <c r="D121" s="119"/>
      <c r="E121" s="110" t="s">
        <v>250</v>
      </c>
      <c r="F121" s="14">
        <v>572300</v>
      </c>
    </row>
    <row r="122" spans="2:6" ht="15">
      <c r="B122" s="119"/>
      <c r="C122" s="119"/>
      <c r="D122" s="119">
        <v>8010</v>
      </c>
      <c r="E122" s="110" t="s">
        <v>251</v>
      </c>
      <c r="F122" s="14">
        <v>70000</v>
      </c>
    </row>
    <row r="123" spans="2:6" ht="36.75">
      <c r="B123" s="119"/>
      <c r="C123" s="119"/>
      <c r="D123" s="119">
        <v>8070</v>
      </c>
      <c r="E123" s="110" t="s">
        <v>252</v>
      </c>
      <c r="F123" s="14">
        <v>502300</v>
      </c>
    </row>
    <row r="124" spans="1:6" s="3" customFormat="1" ht="15">
      <c r="A124" s="7"/>
      <c r="B124" s="156">
        <v>758</v>
      </c>
      <c r="C124" s="156"/>
      <c r="D124" s="156"/>
      <c r="E124" s="109" t="s">
        <v>253</v>
      </c>
      <c r="F124" s="13">
        <v>28000</v>
      </c>
    </row>
    <row r="125" spans="2:6" ht="15">
      <c r="B125" s="119"/>
      <c r="C125" s="119">
        <v>75818</v>
      </c>
      <c r="D125" s="119"/>
      <c r="E125" s="110" t="s">
        <v>254</v>
      </c>
      <c r="F125" s="14">
        <v>28000</v>
      </c>
    </row>
    <row r="126" spans="2:6" ht="15">
      <c r="B126" s="119"/>
      <c r="C126" s="119"/>
      <c r="D126" s="119">
        <v>4810</v>
      </c>
      <c r="E126" s="110" t="s">
        <v>245</v>
      </c>
      <c r="F126" s="14">
        <v>28000</v>
      </c>
    </row>
    <row r="127" spans="1:6" s="3" customFormat="1" ht="15">
      <c r="A127" s="7"/>
      <c r="B127" s="156">
        <v>801</v>
      </c>
      <c r="C127" s="156"/>
      <c r="D127" s="156"/>
      <c r="E127" s="109" t="s">
        <v>255</v>
      </c>
      <c r="F127" s="13">
        <v>6850669</v>
      </c>
    </row>
    <row r="128" spans="2:6" ht="15">
      <c r="B128" s="119"/>
      <c r="C128" s="119">
        <v>80101</v>
      </c>
      <c r="D128" s="119"/>
      <c r="E128" s="110" t="s">
        <v>256</v>
      </c>
      <c r="F128" s="14">
        <v>2822740</v>
      </c>
    </row>
    <row r="129" spans="2:6" ht="36.75">
      <c r="B129" s="119"/>
      <c r="C129" s="119"/>
      <c r="D129" s="119">
        <v>2590</v>
      </c>
      <c r="E129" s="110" t="s">
        <v>257</v>
      </c>
      <c r="F129" s="14">
        <v>494834</v>
      </c>
    </row>
    <row r="130" spans="2:6" ht="15">
      <c r="B130" s="119"/>
      <c r="C130" s="119"/>
      <c r="D130" s="119">
        <v>3020</v>
      </c>
      <c r="E130" s="110" t="s">
        <v>233</v>
      </c>
      <c r="F130" s="14">
        <v>130932</v>
      </c>
    </row>
    <row r="131" spans="2:6" ht="15">
      <c r="B131" s="119"/>
      <c r="C131" s="119"/>
      <c r="D131" s="119">
        <v>4010</v>
      </c>
      <c r="E131" s="110" t="s">
        <v>51</v>
      </c>
      <c r="F131" s="14">
        <v>1417740</v>
      </c>
    </row>
    <row r="132" spans="2:6" ht="15">
      <c r="B132" s="119"/>
      <c r="C132" s="119"/>
      <c r="D132" s="119">
        <v>4040</v>
      </c>
      <c r="E132" s="110" t="s">
        <v>234</v>
      </c>
      <c r="F132" s="14">
        <v>113440</v>
      </c>
    </row>
    <row r="133" spans="2:6" ht="15">
      <c r="B133" s="119"/>
      <c r="C133" s="119"/>
      <c r="D133" s="119">
        <v>4110</v>
      </c>
      <c r="E133" s="110" t="s">
        <v>52</v>
      </c>
      <c r="F133" s="14">
        <v>251700</v>
      </c>
    </row>
    <row r="134" spans="2:6" ht="15">
      <c r="B134" s="119"/>
      <c r="C134" s="119"/>
      <c r="D134" s="119">
        <v>4120</v>
      </c>
      <c r="E134" s="110" t="s">
        <v>53</v>
      </c>
      <c r="F134" s="14">
        <v>40600</v>
      </c>
    </row>
    <row r="135" spans="2:6" ht="13.5" customHeight="1">
      <c r="B135" s="119"/>
      <c r="C135" s="119"/>
      <c r="D135" s="119">
        <v>4140</v>
      </c>
      <c r="E135" s="110" t="s">
        <v>258</v>
      </c>
      <c r="F135" s="14">
        <v>7686</v>
      </c>
    </row>
    <row r="136" spans="2:6" ht="15">
      <c r="B136" s="119"/>
      <c r="C136" s="119"/>
      <c r="D136" s="119">
        <v>4170</v>
      </c>
      <c r="E136" s="110" t="s">
        <v>235</v>
      </c>
      <c r="F136" s="14">
        <v>4848</v>
      </c>
    </row>
    <row r="137" spans="2:6" ht="15">
      <c r="B137" s="119"/>
      <c r="C137" s="119"/>
      <c r="D137" s="119">
        <v>4210</v>
      </c>
      <c r="E137" s="110" t="s">
        <v>54</v>
      </c>
      <c r="F137" s="14">
        <v>36339</v>
      </c>
    </row>
    <row r="138" spans="2:6" ht="15">
      <c r="B138" s="119"/>
      <c r="C138" s="119"/>
      <c r="D138" s="119">
        <v>4240</v>
      </c>
      <c r="E138" s="110" t="s">
        <v>259</v>
      </c>
      <c r="F138" s="14">
        <v>10636</v>
      </c>
    </row>
    <row r="139" spans="2:6" ht="15">
      <c r="B139" s="119"/>
      <c r="C139" s="119"/>
      <c r="D139" s="119">
        <v>4260</v>
      </c>
      <c r="E139" s="110" t="s">
        <v>63</v>
      </c>
      <c r="F139" s="14">
        <v>86395</v>
      </c>
    </row>
    <row r="140" spans="2:6" ht="15">
      <c r="B140" s="119"/>
      <c r="C140" s="119"/>
      <c r="D140" s="119">
        <v>4270</v>
      </c>
      <c r="E140" s="110" t="s">
        <v>221</v>
      </c>
      <c r="F140" s="14">
        <v>19928</v>
      </c>
    </row>
    <row r="141" spans="2:6" ht="15">
      <c r="B141" s="119"/>
      <c r="C141" s="119"/>
      <c r="D141" s="119">
        <v>4280</v>
      </c>
      <c r="E141" s="110" t="s">
        <v>236</v>
      </c>
      <c r="F141" s="14">
        <v>3787</v>
      </c>
    </row>
    <row r="142" spans="2:6" ht="15">
      <c r="B142" s="119"/>
      <c r="C142" s="119"/>
      <c r="D142" s="119">
        <v>4300</v>
      </c>
      <c r="E142" s="110" t="s">
        <v>55</v>
      </c>
      <c r="F142" s="14">
        <v>75952</v>
      </c>
    </row>
    <row r="143" spans="2:6" ht="15">
      <c r="B143" s="119"/>
      <c r="C143" s="119"/>
      <c r="D143" s="119">
        <v>4350</v>
      </c>
      <c r="E143" s="110" t="s">
        <v>237</v>
      </c>
      <c r="F143" s="14">
        <v>1980</v>
      </c>
    </row>
    <row r="144" spans="2:6" ht="24.75">
      <c r="B144" s="119"/>
      <c r="C144" s="119"/>
      <c r="D144" s="119">
        <v>4360</v>
      </c>
      <c r="E144" s="110" t="s">
        <v>238</v>
      </c>
      <c r="F144" s="14">
        <v>2424</v>
      </c>
    </row>
    <row r="145" spans="2:6" ht="24.75">
      <c r="B145" s="119"/>
      <c r="C145" s="119"/>
      <c r="D145" s="119">
        <v>4370</v>
      </c>
      <c r="E145" s="110" t="s">
        <v>64</v>
      </c>
      <c r="F145" s="14">
        <v>2969</v>
      </c>
    </row>
    <row r="146" spans="2:6" ht="15">
      <c r="B146" s="119"/>
      <c r="C146" s="119"/>
      <c r="D146" s="119">
        <v>4410</v>
      </c>
      <c r="E146" s="110" t="s">
        <v>56</v>
      </c>
      <c r="F146" s="14">
        <v>3353</v>
      </c>
    </row>
    <row r="147" spans="2:6" ht="15">
      <c r="B147" s="119"/>
      <c r="C147" s="119"/>
      <c r="D147" s="119">
        <v>4430</v>
      </c>
      <c r="E147" s="110" t="s">
        <v>219</v>
      </c>
      <c r="F147" s="14">
        <v>3363</v>
      </c>
    </row>
    <row r="148" spans="2:6" ht="15">
      <c r="B148" s="119"/>
      <c r="C148" s="119"/>
      <c r="D148" s="119">
        <v>4440</v>
      </c>
      <c r="E148" s="110" t="s">
        <v>65</v>
      </c>
      <c r="F148" s="14">
        <v>94261</v>
      </c>
    </row>
    <row r="149" spans="2:6" ht="12.75" customHeight="1">
      <c r="B149" s="119"/>
      <c r="C149" s="119"/>
      <c r="D149" s="119">
        <v>4700</v>
      </c>
      <c r="E149" s="110" t="s">
        <v>66</v>
      </c>
      <c r="F149" s="14">
        <v>778</v>
      </c>
    </row>
    <row r="150" spans="2:6" ht="24.75">
      <c r="B150" s="119"/>
      <c r="C150" s="119"/>
      <c r="D150" s="119">
        <v>4740</v>
      </c>
      <c r="E150" s="110" t="s">
        <v>59</v>
      </c>
      <c r="F150" s="14">
        <v>2888</v>
      </c>
    </row>
    <row r="151" spans="2:6" ht="15">
      <c r="B151" s="119"/>
      <c r="C151" s="119"/>
      <c r="D151" s="119">
        <v>4750</v>
      </c>
      <c r="E151" s="110" t="s">
        <v>67</v>
      </c>
      <c r="F151" s="14">
        <v>15907</v>
      </c>
    </row>
    <row r="152" spans="2:6" ht="15">
      <c r="B152" s="119"/>
      <c r="C152" s="119">
        <v>80104</v>
      </c>
      <c r="D152" s="119"/>
      <c r="E152" s="110" t="s">
        <v>260</v>
      </c>
      <c r="F152" s="14">
        <v>1438840</v>
      </c>
    </row>
    <row r="153" spans="2:6" ht="24" customHeight="1">
      <c r="B153" s="119"/>
      <c r="C153" s="119"/>
      <c r="D153" s="119">
        <v>2310</v>
      </c>
      <c r="E153" s="110" t="s">
        <v>217</v>
      </c>
      <c r="F153" s="14">
        <v>50800</v>
      </c>
    </row>
    <row r="154" spans="2:6" ht="14.25" customHeight="1">
      <c r="B154" s="119"/>
      <c r="C154" s="119"/>
      <c r="D154" s="119">
        <v>2540</v>
      </c>
      <c r="E154" s="110" t="s">
        <v>261</v>
      </c>
      <c r="F154" s="14">
        <v>370272</v>
      </c>
    </row>
    <row r="155" spans="2:6" ht="36.75">
      <c r="B155" s="119"/>
      <c r="C155" s="119"/>
      <c r="D155" s="119">
        <v>2590</v>
      </c>
      <c r="E155" s="110" t="s">
        <v>257</v>
      </c>
      <c r="F155" s="14">
        <v>57164</v>
      </c>
    </row>
    <row r="156" spans="2:6" ht="15">
      <c r="B156" s="119"/>
      <c r="C156" s="119"/>
      <c r="D156" s="119">
        <v>3020</v>
      </c>
      <c r="E156" s="110" t="s">
        <v>233</v>
      </c>
      <c r="F156" s="14">
        <v>54350</v>
      </c>
    </row>
    <row r="157" spans="2:6" ht="15">
      <c r="B157" s="119"/>
      <c r="C157" s="119"/>
      <c r="D157" s="119">
        <v>4010</v>
      </c>
      <c r="E157" s="110" t="s">
        <v>51</v>
      </c>
      <c r="F157" s="14">
        <v>587290</v>
      </c>
    </row>
    <row r="158" spans="2:6" ht="15">
      <c r="B158" s="119"/>
      <c r="C158" s="119"/>
      <c r="D158" s="119">
        <v>4040</v>
      </c>
      <c r="E158" s="110" t="s">
        <v>234</v>
      </c>
      <c r="F158" s="14">
        <v>45520</v>
      </c>
    </row>
    <row r="159" spans="2:6" ht="15">
      <c r="B159" s="119"/>
      <c r="C159" s="119"/>
      <c r="D159" s="119">
        <v>4110</v>
      </c>
      <c r="E159" s="110" t="s">
        <v>52</v>
      </c>
      <c r="F159" s="14">
        <v>104370</v>
      </c>
    </row>
    <row r="160" spans="2:6" ht="15">
      <c r="B160" s="119"/>
      <c r="C160" s="119"/>
      <c r="D160" s="119">
        <v>4120</v>
      </c>
      <c r="E160" s="110" t="s">
        <v>53</v>
      </c>
      <c r="F160" s="14">
        <v>16860</v>
      </c>
    </row>
    <row r="161" spans="2:6" ht="12.75" customHeight="1">
      <c r="B161" s="119"/>
      <c r="C161" s="119"/>
      <c r="D161" s="119">
        <v>4140</v>
      </c>
      <c r="E161" s="110" t="s">
        <v>258</v>
      </c>
      <c r="F161" s="14">
        <v>4525</v>
      </c>
    </row>
    <row r="162" spans="2:6" ht="15">
      <c r="B162" s="119"/>
      <c r="C162" s="119"/>
      <c r="D162" s="119">
        <v>4170</v>
      </c>
      <c r="E162" s="110" t="s">
        <v>235</v>
      </c>
      <c r="F162" s="14">
        <v>4040</v>
      </c>
    </row>
    <row r="163" spans="2:6" ht="15">
      <c r="B163" s="119"/>
      <c r="C163" s="119"/>
      <c r="D163" s="119">
        <v>4210</v>
      </c>
      <c r="E163" s="110" t="s">
        <v>54</v>
      </c>
      <c r="F163" s="14">
        <v>20635</v>
      </c>
    </row>
    <row r="164" spans="2:6" ht="15">
      <c r="B164" s="119"/>
      <c r="C164" s="119"/>
      <c r="D164" s="119">
        <v>4260</v>
      </c>
      <c r="E164" s="110" t="s">
        <v>63</v>
      </c>
      <c r="F164" s="14">
        <v>31664</v>
      </c>
    </row>
    <row r="165" spans="2:6" ht="15">
      <c r="B165" s="119"/>
      <c r="C165" s="119"/>
      <c r="D165" s="119">
        <v>4270</v>
      </c>
      <c r="E165" s="110" t="s">
        <v>221</v>
      </c>
      <c r="F165" s="14">
        <v>14322</v>
      </c>
    </row>
    <row r="166" spans="2:6" ht="15">
      <c r="B166" s="119"/>
      <c r="C166" s="119"/>
      <c r="D166" s="119">
        <v>4280</v>
      </c>
      <c r="E166" s="110" t="s">
        <v>236</v>
      </c>
      <c r="F166" s="14">
        <v>1707</v>
      </c>
    </row>
    <row r="167" spans="2:6" ht="15">
      <c r="B167" s="119"/>
      <c r="C167" s="119"/>
      <c r="D167" s="119">
        <v>4300</v>
      </c>
      <c r="E167" s="110" t="s">
        <v>55</v>
      </c>
      <c r="F167" s="14">
        <v>22483</v>
      </c>
    </row>
    <row r="168" spans="2:6" ht="15">
      <c r="B168" s="119"/>
      <c r="C168" s="119"/>
      <c r="D168" s="119">
        <v>4350</v>
      </c>
      <c r="E168" s="110" t="s">
        <v>237</v>
      </c>
      <c r="F168" s="14">
        <v>798</v>
      </c>
    </row>
    <row r="169" spans="2:6" ht="12.75" customHeight="1">
      <c r="B169" s="119"/>
      <c r="C169" s="119"/>
      <c r="D169" s="119">
        <v>4360</v>
      </c>
      <c r="E169" s="110" t="s">
        <v>238</v>
      </c>
      <c r="F169" s="14">
        <v>920</v>
      </c>
    </row>
    <row r="170" spans="2:6" ht="14.25" customHeight="1">
      <c r="B170" s="119"/>
      <c r="C170" s="119"/>
      <c r="D170" s="119">
        <v>4370</v>
      </c>
      <c r="E170" s="110" t="s">
        <v>64</v>
      </c>
      <c r="F170" s="14">
        <v>1313</v>
      </c>
    </row>
    <row r="171" spans="2:6" ht="15">
      <c r="B171" s="119"/>
      <c r="C171" s="119"/>
      <c r="D171" s="119">
        <v>4410</v>
      </c>
      <c r="E171" s="110" t="s">
        <v>56</v>
      </c>
      <c r="F171" s="14">
        <v>1343</v>
      </c>
    </row>
    <row r="172" spans="2:6" ht="15">
      <c r="B172" s="119"/>
      <c r="C172" s="119"/>
      <c r="D172" s="119">
        <v>4430</v>
      </c>
      <c r="E172" s="110" t="s">
        <v>219</v>
      </c>
      <c r="F172" s="14">
        <v>1333</v>
      </c>
    </row>
    <row r="173" spans="2:6" ht="15">
      <c r="B173" s="119"/>
      <c r="C173" s="119"/>
      <c r="D173" s="119">
        <v>4440</v>
      </c>
      <c r="E173" s="110" t="s">
        <v>65</v>
      </c>
      <c r="F173" s="14">
        <v>40496</v>
      </c>
    </row>
    <row r="174" spans="2:6" ht="13.5" customHeight="1">
      <c r="B174" s="119"/>
      <c r="C174" s="119"/>
      <c r="D174" s="119">
        <v>4700</v>
      </c>
      <c r="E174" s="110" t="s">
        <v>66</v>
      </c>
      <c r="F174" s="14">
        <v>303</v>
      </c>
    </row>
    <row r="175" spans="2:6" ht="24.75">
      <c r="B175" s="119"/>
      <c r="C175" s="119"/>
      <c r="D175" s="119">
        <v>4740</v>
      </c>
      <c r="E175" s="110" t="s">
        <v>59</v>
      </c>
      <c r="F175" s="14">
        <v>1161</v>
      </c>
    </row>
    <row r="176" spans="2:6" ht="15">
      <c r="B176" s="119"/>
      <c r="C176" s="119"/>
      <c r="D176" s="119">
        <v>4750</v>
      </c>
      <c r="E176" s="110" t="s">
        <v>67</v>
      </c>
      <c r="F176" s="14">
        <v>5171</v>
      </c>
    </row>
    <row r="177" spans="2:6" ht="15">
      <c r="B177" s="119"/>
      <c r="C177" s="119">
        <v>80105</v>
      </c>
      <c r="D177" s="119"/>
      <c r="E177" s="110" t="s">
        <v>262</v>
      </c>
      <c r="F177" s="14">
        <v>67560</v>
      </c>
    </row>
    <row r="178" spans="2:6" ht="25.5" customHeight="1">
      <c r="B178" s="119"/>
      <c r="C178" s="119"/>
      <c r="D178" s="119">
        <v>2310</v>
      </c>
      <c r="E178" s="110" t="s">
        <v>217</v>
      </c>
      <c r="F178" s="14">
        <v>67560</v>
      </c>
    </row>
    <row r="179" spans="2:6" ht="15">
      <c r="B179" s="119"/>
      <c r="C179" s="119">
        <v>80110</v>
      </c>
      <c r="D179" s="119"/>
      <c r="E179" s="110" t="s">
        <v>263</v>
      </c>
      <c r="F179" s="14">
        <v>1696391</v>
      </c>
    </row>
    <row r="180" spans="2:6" ht="15">
      <c r="B180" s="119"/>
      <c r="C180" s="119"/>
      <c r="D180" s="119">
        <v>3020</v>
      </c>
      <c r="E180" s="110" t="s">
        <v>233</v>
      </c>
      <c r="F180" s="14">
        <v>93060</v>
      </c>
    </row>
    <row r="181" spans="2:6" ht="15">
      <c r="B181" s="119"/>
      <c r="C181" s="119"/>
      <c r="D181" s="119">
        <v>4010</v>
      </c>
      <c r="E181" s="110" t="s">
        <v>51</v>
      </c>
      <c r="F181" s="14">
        <v>1088860</v>
      </c>
    </row>
    <row r="182" spans="2:6" ht="15">
      <c r="B182" s="119"/>
      <c r="C182" s="119"/>
      <c r="D182" s="119">
        <v>4040</v>
      </c>
      <c r="E182" s="110" t="s">
        <v>234</v>
      </c>
      <c r="F182" s="14">
        <v>80750</v>
      </c>
    </row>
    <row r="183" spans="2:6" ht="15">
      <c r="B183" s="119"/>
      <c r="C183" s="119"/>
      <c r="D183" s="119">
        <v>4110</v>
      </c>
      <c r="E183" s="110" t="s">
        <v>52</v>
      </c>
      <c r="F183" s="14">
        <v>190800</v>
      </c>
    </row>
    <row r="184" spans="2:6" ht="15">
      <c r="B184" s="119"/>
      <c r="C184" s="119"/>
      <c r="D184" s="119">
        <v>4120</v>
      </c>
      <c r="E184" s="110" t="s">
        <v>53</v>
      </c>
      <c r="F184" s="14">
        <v>30820</v>
      </c>
    </row>
    <row r="185" spans="2:6" ht="12" customHeight="1">
      <c r="B185" s="119"/>
      <c r="C185" s="119"/>
      <c r="D185" s="119">
        <v>4140</v>
      </c>
      <c r="E185" s="110" t="s">
        <v>258</v>
      </c>
      <c r="F185" s="14">
        <v>4716</v>
      </c>
    </row>
    <row r="186" spans="2:6" ht="15">
      <c r="B186" s="119"/>
      <c r="C186" s="119"/>
      <c r="D186" s="119">
        <v>4210</v>
      </c>
      <c r="E186" s="110" t="s">
        <v>54</v>
      </c>
      <c r="F186" s="14">
        <v>22614</v>
      </c>
    </row>
    <row r="187" spans="2:6" ht="15">
      <c r="B187" s="119"/>
      <c r="C187" s="119"/>
      <c r="D187" s="119">
        <v>4240</v>
      </c>
      <c r="E187" s="110" t="s">
        <v>259</v>
      </c>
      <c r="F187" s="14">
        <v>4606</v>
      </c>
    </row>
    <row r="188" spans="2:6" ht="15">
      <c r="B188" s="119"/>
      <c r="C188" s="119"/>
      <c r="D188" s="119">
        <v>4260</v>
      </c>
      <c r="E188" s="110" t="s">
        <v>63</v>
      </c>
      <c r="F188" s="14">
        <v>47217</v>
      </c>
    </row>
    <row r="189" spans="2:6" ht="15">
      <c r="B189" s="119"/>
      <c r="C189" s="119"/>
      <c r="D189" s="119">
        <v>4270</v>
      </c>
      <c r="E189" s="110" t="s">
        <v>221</v>
      </c>
      <c r="F189" s="14">
        <v>11999</v>
      </c>
    </row>
    <row r="190" spans="2:6" ht="15">
      <c r="B190" s="119"/>
      <c r="C190" s="119"/>
      <c r="D190" s="119">
        <v>4280</v>
      </c>
      <c r="E190" s="110" t="s">
        <v>236</v>
      </c>
      <c r="F190" s="14">
        <v>2333</v>
      </c>
    </row>
    <row r="191" spans="2:6" ht="15">
      <c r="B191" s="119"/>
      <c r="C191" s="119"/>
      <c r="D191" s="119">
        <v>4300</v>
      </c>
      <c r="E191" s="110" t="s">
        <v>55</v>
      </c>
      <c r="F191" s="14">
        <v>35299</v>
      </c>
    </row>
    <row r="192" spans="2:6" ht="15">
      <c r="B192" s="119"/>
      <c r="C192" s="119"/>
      <c r="D192" s="119">
        <v>4350</v>
      </c>
      <c r="E192" s="110" t="s">
        <v>237</v>
      </c>
      <c r="F192" s="14">
        <v>899</v>
      </c>
    </row>
    <row r="193" spans="2:6" ht="12" customHeight="1">
      <c r="B193" s="119"/>
      <c r="C193" s="119"/>
      <c r="D193" s="119">
        <v>4360</v>
      </c>
      <c r="E193" s="110" t="s">
        <v>238</v>
      </c>
      <c r="F193" s="14">
        <v>1182</v>
      </c>
    </row>
    <row r="194" spans="2:6" ht="13.5" customHeight="1">
      <c r="B194" s="119"/>
      <c r="C194" s="119"/>
      <c r="D194" s="119">
        <v>4370</v>
      </c>
      <c r="E194" s="110" t="s">
        <v>64</v>
      </c>
      <c r="F194" s="14">
        <v>1404</v>
      </c>
    </row>
    <row r="195" spans="2:6" ht="15">
      <c r="B195" s="119"/>
      <c r="C195" s="119"/>
      <c r="D195" s="119">
        <v>4410</v>
      </c>
      <c r="E195" s="110" t="s">
        <v>56</v>
      </c>
      <c r="F195" s="14">
        <v>2949</v>
      </c>
    </row>
    <row r="196" spans="2:6" ht="15">
      <c r="B196" s="119"/>
      <c r="C196" s="119"/>
      <c r="D196" s="119">
        <v>4430</v>
      </c>
      <c r="E196" s="110" t="s">
        <v>219</v>
      </c>
      <c r="F196" s="14">
        <v>1707</v>
      </c>
    </row>
    <row r="197" spans="2:6" ht="15">
      <c r="B197" s="119"/>
      <c r="C197" s="119"/>
      <c r="D197" s="119">
        <v>4440</v>
      </c>
      <c r="E197" s="110" t="s">
        <v>65</v>
      </c>
      <c r="F197" s="14">
        <v>64540</v>
      </c>
    </row>
    <row r="198" spans="2:6" ht="13.5" customHeight="1">
      <c r="B198" s="119"/>
      <c r="C198" s="119"/>
      <c r="D198" s="119">
        <v>4700</v>
      </c>
      <c r="E198" s="110" t="s">
        <v>66</v>
      </c>
      <c r="F198" s="14">
        <v>445</v>
      </c>
    </row>
    <row r="199" spans="2:6" ht="24.75">
      <c r="B199" s="119"/>
      <c r="C199" s="119"/>
      <c r="D199" s="119">
        <v>4740</v>
      </c>
      <c r="E199" s="110" t="s">
        <v>59</v>
      </c>
      <c r="F199" s="14">
        <v>1596</v>
      </c>
    </row>
    <row r="200" spans="2:6" ht="15">
      <c r="B200" s="119"/>
      <c r="C200" s="119"/>
      <c r="D200" s="119">
        <v>4750</v>
      </c>
      <c r="E200" s="110" t="s">
        <v>67</v>
      </c>
      <c r="F200" s="14">
        <v>8595</v>
      </c>
    </row>
    <row r="201" spans="2:6" ht="15">
      <c r="B201" s="119"/>
      <c r="C201" s="119">
        <v>80113</v>
      </c>
      <c r="D201" s="119"/>
      <c r="E201" s="110" t="s">
        <v>264</v>
      </c>
      <c r="F201" s="14">
        <v>350000</v>
      </c>
    </row>
    <row r="202" spans="2:6" ht="15">
      <c r="B202" s="119"/>
      <c r="C202" s="119"/>
      <c r="D202" s="119">
        <v>4210</v>
      </c>
      <c r="E202" s="110" t="s">
        <v>54</v>
      </c>
      <c r="F202" s="14">
        <v>1500</v>
      </c>
    </row>
    <row r="203" spans="2:6" ht="15">
      <c r="B203" s="119"/>
      <c r="C203" s="119"/>
      <c r="D203" s="119">
        <v>4300</v>
      </c>
      <c r="E203" s="110" t="s">
        <v>55</v>
      </c>
      <c r="F203" s="14">
        <v>348500</v>
      </c>
    </row>
    <row r="204" spans="2:6" ht="15">
      <c r="B204" s="119"/>
      <c r="C204" s="119">
        <v>80146</v>
      </c>
      <c r="D204" s="119"/>
      <c r="E204" s="110" t="s">
        <v>265</v>
      </c>
      <c r="F204" s="14">
        <v>28194</v>
      </c>
    </row>
    <row r="205" spans="2:6" ht="15">
      <c r="B205" s="119"/>
      <c r="C205" s="119"/>
      <c r="D205" s="119">
        <v>4170</v>
      </c>
      <c r="E205" s="110" t="s">
        <v>235</v>
      </c>
      <c r="F205" s="14">
        <v>1005</v>
      </c>
    </row>
    <row r="206" spans="2:6" ht="15">
      <c r="B206" s="119"/>
      <c r="C206" s="119"/>
      <c r="D206" s="119">
        <v>4210</v>
      </c>
      <c r="E206" s="110" t="s">
        <v>54</v>
      </c>
      <c r="F206" s="14">
        <v>3060</v>
      </c>
    </row>
    <row r="207" spans="2:6" ht="15">
      <c r="B207" s="119"/>
      <c r="C207" s="119"/>
      <c r="D207" s="119">
        <v>4300</v>
      </c>
      <c r="E207" s="110" t="s">
        <v>55</v>
      </c>
      <c r="F207" s="14">
        <v>9557</v>
      </c>
    </row>
    <row r="208" spans="2:6" ht="15">
      <c r="B208" s="119"/>
      <c r="C208" s="119"/>
      <c r="D208" s="119">
        <v>4410</v>
      </c>
      <c r="E208" s="110" t="s">
        <v>56</v>
      </c>
      <c r="F208" s="14">
        <v>282</v>
      </c>
    </row>
    <row r="209" spans="2:6" ht="12.75" customHeight="1">
      <c r="B209" s="119"/>
      <c r="C209" s="119"/>
      <c r="D209" s="119">
        <v>4700</v>
      </c>
      <c r="E209" s="110" t="s">
        <v>66</v>
      </c>
      <c r="F209" s="14">
        <v>14290</v>
      </c>
    </row>
    <row r="210" spans="2:6" ht="15">
      <c r="B210" s="119"/>
      <c r="C210" s="119">
        <v>80148</v>
      </c>
      <c r="D210" s="119"/>
      <c r="E210" s="110" t="s">
        <v>266</v>
      </c>
      <c r="F210" s="14">
        <v>223290</v>
      </c>
    </row>
    <row r="211" spans="2:6" ht="15">
      <c r="B211" s="119"/>
      <c r="C211" s="119"/>
      <c r="D211" s="119">
        <v>3020</v>
      </c>
      <c r="E211" s="110" t="s">
        <v>233</v>
      </c>
      <c r="F211" s="14">
        <v>1515</v>
      </c>
    </row>
    <row r="212" spans="2:6" ht="15">
      <c r="B212" s="119"/>
      <c r="C212" s="119"/>
      <c r="D212" s="119">
        <v>4010</v>
      </c>
      <c r="E212" s="110" t="s">
        <v>51</v>
      </c>
      <c r="F212" s="14">
        <v>139290</v>
      </c>
    </row>
    <row r="213" spans="2:6" ht="15">
      <c r="B213" s="119"/>
      <c r="C213" s="119"/>
      <c r="D213" s="119">
        <v>4040</v>
      </c>
      <c r="E213" s="110" t="s">
        <v>234</v>
      </c>
      <c r="F213" s="14">
        <v>9542</v>
      </c>
    </row>
    <row r="214" spans="2:6" ht="15">
      <c r="B214" s="119"/>
      <c r="C214" s="119"/>
      <c r="D214" s="119">
        <v>4110</v>
      </c>
      <c r="E214" s="110" t="s">
        <v>52</v>
      </c>
      <c r="F214" s="14">
        <v>22550</v>
      </c>
    </row>
    <row r="215" spans="2:6" ht="15">
      <c r="B215" s="119"/>
      <c r="C215" s="119"/>
      <c r="D215" s="119">
        <v>4120</v>
      </c>
      <c r="E215" s="110" t="s">
        <v>53</v>
      </c>
      <c r="F215" s="14">
        <v>3640</v>
      </c>
    </row>
    <row r="216" spans="2:6" ht="12" customHeight="1">
      <c r="B216" s="119"/>
      <c r="C216" s="119"/>
      <c r="D216" s="119">
        <v>4140</v>
      </c>
      <c r="E216" s="110" t="s">
        <v>258</v>
      </c>
      <c r="F216" s="14">
        <v>506</v>
      </c>
    </row>
    <row r="217" spans="2:6" ht="15">
      <c r="B217" s="119"/>
      <c r="C217" s="119"/>
      <c r="D217" s="119">
        <v>4210</v>
      </c>
      <c r="E217" s="110" t="s">
        <v>54</v>
      </c>
      <c r="F217" s="14">
        <v>6565</v>
      </c>
    </row>
    <row r="218" spans="2:6" ht="15">
      <c r="B218" s="119"/>
      <c r="C218" s="119"/>
      <c r="D218" s="119">
        <v>4260</v>
      </c>
      <c r="E218" s="110" t="s">
        <v>63</v>
      </c>
      <c r="F218" s="14">
        <v>15059</v>
      </c>
    </row>
    <row r="219" spans="2:6" ht="15">
      <c r="B219" s="119"/>
      <c r="C219" s="119"/>
      <c r="D219" s="119">
        <v>4270</v>
      </c>
      <c r="E219" s="110" t="s">
        <v>221</v>
      </c>
      <c r="F219" s="14">
        <v>5555</v>
      </c>
    </row>
    <row r="220" spans="2:6" ht="15">
      <c r="B220" s="119"/>
      <c r="C220" s="119"/>
      <c r="D220" s="119">
        <v>4280</v>
      </c>
      <c r="E220" s="110" t="s">
        <v>236</v>
      </c>
      <c r="F220" s="14">
        <v>556</v>
      </c>
    </row>
    <row r="221" spans="2:6" ht="15">
      <c r="B221" s="119"/>
      <c r="C221" s="119"/>
      <c r="D221" s="119">
        <v>4300</v>
      </c>
      <c r="E221" s="110" t="s">
        <v>55</v>
      </c>
      <c r="F221" s="14">
        <v>7070</v>
      </c>
    </row>
    <row r="222" spans="2:6" ht="15">
      <c r="B222" s="119"/>
      <c r="C222" s="119"/>
      <c r="D222" s="119">
        <v>4410</v>
      </c>
      <c r="E222" s="110" t="s">
        <v>56</v>
      </c>
      <c r="F222" s="14">
        <v>2536</v>
      </c>
    </row>
    <row r="223" spans="2:6" ht="15">
      <c r="B223" s="119"/>
      <c r="C223" s="119"/>
      <c r="D223" s="119">
        <v>4440</v>
      </c>
      <c r="E223" s="110" t="s">
        <v>65</v>
      </c>
      <c r="F223" s="14">
        <v>6886</v>
      </c>
    </row>
    <row r="224" spans="2:6" ht="12.75" customHeight="1">
      <c r="B224" s="119"/>
      <c r="C224" s="119"/>
      <c r="D224" s="119">
        <v>4740</v>
      </c>
      <c r="E224" s="110" t="s">
        <v>59</v>
      </c>
      <c r="F224" s="14">
        <v>505</v>
      </c>
    </row>
    <row r="225" spans="2:6" ht="15">
      <c r="B225" s="119"/>
      <c r="C225" s="119"/>
      <c r="D225" s="119">
        <v>4750</v>
      </c>
      <c r="E225" s="110" t="s">
        <v>67</v>
      </c>
      <c r="F225" s="14">
        <v>1515</v>
      </c>
    </row>
    <row r="226" spans="2:6" ht="15">
      <c r="B226" s="119"/>
      <c r="C226" s="119">
        <v>80195</v>
      </c>
      <c r="D226" s="119"/>
      <c r="E226" s="110" t="s">
        <v>223</v>
      </c>
      <c r="F226" s="14">
        <v>223654</v>
      </c>
    </row>
    <row r="227" spans="2:6" ht="36.75">
      <c r="B227" s="119"/>
      <c r="C227" s="119"/>
      <c r="D227" s="119">
        <v>2830</v>
      </c>
      <c r="E227" s="110" t="s">
        <v>267</v>
      </c>
      <c r="F227" s="14">
        <v>10000</v>
      </c>
    </row>
    <row r="228" spans="2:6" ht="15">
      <c r="B228" s="119"/>
      <c r="C228" s="119"/>
      <c r="D228" s="119">
        <v>3020</v>
      </c>
      <c r="E228" s="110" t="s">
        <v>233</v>
      </c>
      <c r="F228" s="14">
        <v>600</v>
      </c>
    </row>
    <row r="229" spans="2:6" ht="15">
      <c r="B229" s="119"/>
      <c r="C229" s="119"/>
      <c r="D229" s="119">
        <v>4010</v>
      </c>
      <c r="E229" s="110" t="s">
        <v>51</v>
      </c>
      <c r="F229" s="14">
        <v>88500</v>
      </c>
    </row>
    <row r="230" spans="2:6" ht="15">
      <c r="B230" s="119"/>
      <c r="C230" s="119"/>
      <c r="D230" s="119">
        <v>4040</v>
      </c>
      <c r="E230" s="110" t="s">
        <v>234</v>
      </c>
      <c r="F230" s="14">
        <v>7344</v>
      </c>
    </row>
    <row r="231" spans="2:6" ht="15">
      <c r="B231" s="119"/>
      <c r="C231" s="119"/>
      <c r="D231" s="119">
        <v>4110</v>
      </c>
      <c r="E231" s="110" t="s">
        <v>52</v>
      </c>
      <c r="F231" s="14">
        <v>15000</v>
      </c>
    </row>
    <row r="232" spans="2:6" ht="15">
      <c r="B232" s="119"/>
      <c r="C232" s="119"/>
      <c r="D232" s="119">
        <v>4120</v>
      </c>
      <c r="E232" s="110" t="s">
        <v>53</v>
      </c>
      <c r="F232" s="14">
        <v>2500</v>
      </c>
    </row>
    <row r="233" spans="2:6" ht="15">
      <c r="B233" s="119"/>
      <c r="C233" s="119"/>
      <c r="D233" s="119">
        <v>4170</v>
      </c>
      <c r="E233" s="110" t="s">
        <v>235</v>
      </c>
      <c r="F233" s="14">
        <v>13000</v>
      </c>
    </row>
    <row r="234" spans="2:6" ht="15">
      <c r="B234" s="119"/>
      <c r="C234" s="119"/>
      <c r="D234" s="119">
        <v>4210</v>
      </c>
      <c r="E234" s="110" t="s">
        <v>54</v>
      </c>
      <c r="F234" s="14">
        <v>9000</v>
      </c>
    </row>
    <row r="235" spans="2:6" ht="15">
      <c r="B235" s="119"/>
      <c r="C235" s="119"/>
      <c r="D235" s="119">
        <v>4260</v>
      </c>
      <c r="E235" s="110" t="s">
        <v>63</v>
      </c>
      <c r="F235" s="14">
        <v>5000</v>
      </c>
    </row>
    <row r="236" spans="2:6" ht="15">
      <c r="B236" s="119"/>
      <c r="C236" s="119"/>
      <c r="D236" s="119">
        <v>4300</v>
      </c>
      <c r="E236" s="110" t="s">
        <v>55</v>
      </c>
      <c r="F236" s="14">
        <v>33000</v>
      </c>
    </row>
    <row r="237" spans="2:6" ht="15">
      <c r="B237" s="119"/>
      <c r="C237" s="119"/>
      <c r="D237" s="119">
        <v>4410</v>
      </c>
      <c r="E237" s="110" t="s">
        <v>56</v>
      </c>
      <c r="F237" s="14">
        <v>750</v>
      </c>
    </row>
    <row r="238" spans="2:6" ht="15">
      <c r="B238" s="119"/>
      <c r="C238" s="119"/>
      <c r="D238" s="119">
        <v>4440</v>
      </c>
      <c r="E238" s="110" t="s">
        <v>65</v>
      </c>
      <c r="F238" s="14">
        <v>35320</v>
      </c>
    </row>
    <row r="239" spans="2:6" ht="12.75" customHeight="1">
      <c r="B239" s="119"/>
      <c r="C239" s="119"/>
      <c r="D239" s="119">
        <v>4700</v>
      </c>
      <c r="E239" s="110" t="s">
        <v>66</v>
      </c>
      <c r="F239" s="14">
        <v>1240</v>
      </c>
    </row>
    <row r="240" spans="2:6" ht="24.75">
      <c r="B240" s="119"/>
      <c r="C240" s="119"/>
      <c r="D240" s="119">
        <v>4740</v>
      </c>
      <c r="E240" s="110" t="s">
        <v>59</v>
      </c>
      <c r="F240" s="14">
        <v>850</v>
      </c>
    </row>
    <row r="241" spans="2:6" ht="15">
      <c r="B241" s="119"/>
      <c r="C241" s="119"/>
      <c r="D241" s="119">
        <v>4750</v>
      </c>
      <c r="E241" s="110" t="s">
        <v>67</v>
      </c>
      <c r="F241" s="14">
        <v>1550</v>
      </c>
    </row>
    <row r="242" spans="1:6" s="3" customFormat="1" ht="15">
      <c r="A242" s="7"/>
      <c r="B242" s="156">
        <v>851</v>
      </c>
      <c r="C242" s="156"/>
      <c r="D242" s="156"/>
      <c r="E242" s="109" t="s">
        <v>268</v>
      </c>
      <c r="F242" s="13">
        <v>85000</v>
      </c>
    </row>
    <row r="243" spans="2:6" ht="15">
      <c r="B243" s="119"/>
      <c r="C243" s="119">
        <v>85153</v>
      </c>
      <c r="D243" s="119"/>
      <c r="E243" s="110" t="s">
        <v>269</v>
      </c>
      <c r="F243" s="14">
        <v>3000</v>
      </c>
    </row>
    <row r="244" spans="2:6" ht="15">
      <c r="B244" s="119"/>
      <c r="C244" s="119"/>
      <c r="D244" s="119">
        <v>4300</v>
      </c>
      <c r="E244" s="110" t="s">
        <v>55</v>
      </c>
      <c r="F244" s="14">
        <v>3000</v>
      </c>
    </row>
    <row r="245" spans="2:6" ht="15">
      <c r="B245" s="119"/>
      <c r="C245" s="119">
        <v>85154</v>
      </c>
      <c r="D245" s="119"/>
      <c r="E245" s="110" t="s">
        <v>270</v>
      </c>
      <c r="F245" s="14">
        <v>82000</v>
      </c>
    </row>
    <row r="246" spans="2:6" ht="15">
      <c r="B246" s="119"/>
      <c r="C246" s="119"/>
      <c r="D246" s="119">
        <v>4010</v>
      </c>
      <c r="E246" s="110" t="s">
        <v>51</v>
      </c>
      <c r="F246" s="14">
        <v>22311</v>
      </c>
    </row>
    <row r="247" spans="2:6" ht="15">
      <c r="B247" s="119"/>
      <c r="C247" s="119"/>
      <c r="D247" s="119">
        <v>4040</v>
      </c>
      <c r="E247" s="110" t="s">
        <v>234</v>
      </c>
      <c r="F247" s="14">
        <v>1812</v>
      </c>
    </row>
    <row r="248" spans="2:6" ht="15">
      <c r="B248" s="119"/>
      <c r="C248" s="119"/>
      <c r="D248" s="119">
        <v>4110</v>
      </c>
      <c r="E248" s="110" t="s">
        <v>52</v>
      </c>
      <c r="F248" s="14">
        <v>4343</v>
      </c>
    </row>
    <row r="249" spans="2:6" ht="15">
      <c r="B249" s="119"/>
      <c r="C249" s="119"/>
      <c r="D249" s="119">
        <v>4120</v>
      </c>
      <c r="E249" s="110" t="s">
        <v>53</v>
      </c>
      <c r="F249" s="14">
        <v>691</v>
      </c>
    </row>
    <row r="250" spans="2:6" ht="15">
      <c r="B250" s="119"/>
      <c r="C250" s="119"/>
      <c r="D250" s="119">
        <v>4170</v>
      </c>
      <c r="E250" s="110" t="s">
        <v>235</v>
      </c>
      <c r="F250" s="14">
        <v>10558</v>
      </c>
    </row>
    <row r="251" spans="2:6" ht="15">
      <c r="B251" s="119"/>
      <c r="C251" s="119"/>
      <c r="D251" s="119">
        <v>4210</v>
      </c>
      <c r="E251" s="110" t="s">
        <v>54</v>
      </c>
      <c r="F251" s="14">
        <v>15657</v>
      </c>
    </row>
    <row r="252" spans="2:6" ht="15">
      <c r="B252" s="119"/>
      <c r="C252" s="119"/>
      <c r="D252" s="119">
        <v>4300</v>
      </c>
      <c r="E252" s="110" t="s">
        <v>55</v>
      </c>
      <c r="F252" s="14">
        <v>23217</v>
      </c>
    </row>
    <row r="253" spans="2:6" ht="15">
      <c r="B253" s="119"/>
      <c r="C253" s="119"/>
      <c r="D253" s="119">
        <v>4410</v>
      </c>
      <c r="E253" s="110" t="s">
        <v>56</v>
      </c>
      <c r="F253" s="14">
        <v>472</v>
      </c>
    </row>
    <row r="254" spans="2:6" ht="15">
      <c r="B254" s="119"/>
      <c r="C254" s="119"/>
      <c r="D254" s="119">
        <v>4440</v>
      </c>
      <c r="E254" s="110" t="s">
        <v>65</v>
      </c>
      <c r="F254" s="14">
        <v>524</v>
      </c>
    </row>
    <row r="255" spans="2:6" ht="15">
      <c r="B255" s="119"/>
      <c r="C255" s="119"/>
      <c r="D255" s="119">
        <v>4610</v>
      </c>
      <c r="E255" s="110" t="s">
        <v>228</v>
      </c>
      <c r="F255" s="14">
        <v>2000</v>
      </c>
    </row>
    <row r="256" spans="2:6" ht="12" customHeight="1">
      <c r="B256" s="119"/>
      <c r="C256" s="119"/>
      <c r="D256" s="119">
        <v>4700</v>
      </c>
      <c r="E256" s="110" t="s">
        <v>66</v>
      </c>
      <c r="F256" s="14">
        <v>253</v>
      </c>
    </row>
    <row r="257" spans="2:6" ht="24.75">
      <c r="B257" s="119"/>
      <c r="C257" s="119"/>
      <c r="D257" s="119">
        <v>4740</v>
      </c>
      <c r="E257" s="110" t="s">
        <v>59</v>
      </c>
      <c r="F257" s="14">
        <v>162</v>
      </c>
    </row>
    <row r="258" spans="1:6" s="3" customFormat="1" ht="15">
      <c r="A258" s="7"/>
      <c r="B258" s="156">
        <v>852</v>
      </c>
      <c r="C258" s="156"/>
      <c r="D258" s="156"/>
      <c r="E258" s="109" t="s">
        <v>60</v>
      </c>
      <c r="F258" s="13">
        <v>2136972</v>
      </c>
    </row>
    <row r="259" spans="2:6" ht="15">
      <c r="B259" s="119"/>
      <c r="C259" s="119">
        <v>85202</v>
      </c>
      <c r="D259" s="119"/>
      <c r="E259" s="110" t="s">
        <v>271</v>
      </c>
      <c r="F259" s="14">
        <v>114182</v>
      </c>
    </row>
    <row r="260" spans="2:6" ht="24.75">
      <c r="B260" s="119"/>
      <c r="C260" s="119"/>
      <c r="D260" s="119">
        <v>4330</v>
      </c>
      <c r="E260" s="110" t="s">
        <v>272</v>
      </c>
      <c r="F260" s="14">
        <v>114182</v>
      </c>
    </row>
    <row r="261" spans="2:6" ht="24.75" customHeight="1">
      <c r="B261" s="119"/>
      <c r="C261" s="119">
        <v>85212</v>
      </c>
      <c r="D261" s="119"/>
      <c r="E261" s="110" t="s">
        <v>61</v>
      </c>
      <c r="F261" s="14">
        <v>1414500</v>
      </c>
    </row>
    <row r="262" spans="2:6" ht="15">
      <c r="B262" s="119"/>
      <c r="C262" s="119"/>
      <c r="D262" s="119">
        <v>3110</v>
      </c>
      <c r="E262" s="110" t="s">
        <v>62</v>
      </c>
      <c r="F262" s="14">
        <v>1352883</v>
      </c>
    </row>
    <row r="263" spans="2:6" ht="15">
      <c r="B263" s="119"/>
      <c r="C263" s="119"/>
      <c r="D263" s="119">
        <v>4010</v>
      </c>
      <c r="E263" s="110" t="s">
        <v>51</v>
      </c>
      <c r="F263" s="14">
        <v>19525</v>
      </c>
    </row>
    <row r="264" spans="2:6" ht="15">
      <c r="B264" s="119"/>
      <c r="C264" s="119"/>
      <c r="D264" s="119">
        <v>4110</v>
      </c>
      <c r="E264" s="110" t="s">
        <v>52</v>
      </c>
      <c r="F264" s="14">
        <v>17507</v>
      </c>
    </row>
    <row r="265" spans="2:6" ht="15">
      <c r="B265" s="119"/>
      <c r="C265" s="119"/>
      <c r="D265" s="119">
        <v>4120</v>
      </c>
      <c r="E265" s="110" t="s">
        <v>53</v>
      </c>
      <c r="F265" s="14">
        <v>479</v>
      </c>
    </row>
    <row r="266" spans="2:6" ht="15">
      <c r="B266" s="119"/>
      <c r="C266" s="119"/>
      <c r="D266" s="119">
        <v>4210</v>
      </c>
      <c r="E266" s="110" t="s">
        <v>54</v>
      </c>
      <c r="F266" s="14">
        <v>2107</v>
      </c>
    </row>
    <row r="267" spans="2:6" ht="15">
      <c r="B267" s="119"/>
      <c r="C267" s="119"/>
      <c r="D267" s="119">
        <v>4260</v>
      </c>
      <c r="E267" s="110" t="s">
        <v>63</v>
      </c>
      <c r="F267" s="14">
        <v>6000</v>
      </c>
    </row>
    <row r="268" spans="2:6" ht="15">
      <c r="B268" s="119"/>
      <c r="C268" s="119"/>
      <c r="D268" s="119">
        <v>4300</v>
      </c>
      <c r="E268" s="110" t="s">
        <v>55</v>
      </c>
      <c r="F268" s="14">
        <v>7092</v>
      </c>
    </row>
    <row r="269" spans="2:6" ht="12.75" customHeight="1">
      <c r="B269" s="119"/>
      <c r="C269" s="119"/>
      <c r="D269" s="119">
        <v>4370</v>
      </c>
      <c r="E269" s="110" t="s">
        <v>64</v>
      </c>
      <c r="F269" s="14">
        <v>2400</v>
      </c>
    </row>
    <row r="270" spans="2:6" ht="15">
      <c r="B270" s="119"/>
      <c r="C270" s="119"/>
      <c r="D270" s="119">
        <v>4410</v>
      </c>
      <c r="E270" s="110" t="s">
        <v>56</v>
      </c>
      <c r="F270" s="14">
        <v>200</v>
      </c>
    </row>
    <row r="271" spans="2:6" ht="15">
      <c r="B271" s="119"/>
      <c r="C271" s="119"/>
      <c r="D271" s="119">
        <v>4440</v>
      </c>
      <c r="E271" s="110" t="s">
        <v>65</v>
      </c>
      <c r="F271" s="14">
        <v>1047</v>
      </c>
    </row>
    <row r="272" spans="2:6" ht="12.75" customHeight="1">
      <c r="B272" s="119"/>
      <c r="C272" s="119"/>
      <c r="D272" s="119">
        <v>4700</v>
      </c>
      <c r="E272" s="110" t="s">
        <v>66</v>
      </c>
      <c r="F272" s="14">
        <v>2500</v>
      </c>
    </row>
    <row r="273" spans="2:6" ht="24.75">
      <c r="B273" s="119"/>
      <c r="C273" s="119"/>
      <c r="D273" s="119">
        <v>4740</v>
      </c>
      <c r="E273" s="110" t="s">
        <v>59</v>
      </c>
      <c r="F273" s="14">
        <v>250</v>
      </c>
    </row>
    <row r="274" spans="2:6" ht="15">
      <c r="B274" s="119"/>
      <c r="C274" s="119"/>
      <c r="D274" s="119">
        <v>4750</v>
      </c>
      <c r="E274" s="110" t="s">
        <v>67</v>
      </c>
      <c r="F274" s="14">
        <v>2510</v>
      </c>
    </row>
    <row r="275" spans="2:6" ht="36.75" customHeight="1">
      <c r="B275" s="119"/>
      <c r="C275" s="119">
        <v>85213</v>
      </c>
      <c r="D275" s="119"/>
      <c r="E275" s="110" t="s">
        <v>68</v>
      </c>
      <c r="F275" s="14">
        <v>3121</v>
      </c>
    </row>
    <row r="276" spans="2:6" ht="15">
      <c r="B276" s="119"/>
      <c r="C276" s="119"/>
      <c r="D276" s="119">
        <v>4130</v>
      </c>
      <c r="E276" s="110" t="s">
        <v>69</v>
      </c>
      <c r="F276" s="14">
        <v>3121</v>
      </c>
    </row>
    <row r="277" spans="2:6" ht="13.5" customHeight="1">
      <c r="B277" s="119"/>
      <c r="C277" s="119">
        <v>85214</v>
      </c>
      <c r="D277" s="119"/>
      <c r="E277" s="110" t="s">
        <v>273</v>
      </c>
      <c r="F277" s="14">
        <v>140396</v>
      </c>
    </row>
    <row r="278" spans="2:6" ht="15">
      <c r="B278" s="119"/>
      <c r="C278" s="119"/>
      <c r="D278" s="119">
        <v>3110</v>
      </c>
      <c r="E278" s="110" t="s">
        <v>62</v>
      </c>
      <c r="F278" s="14">
        <v>140396</v>
      </c>
    </row>
    <row r="279" spans="2:6" ht="15">
      <c r="B279" s="119"/>
      <c r="C279" s="119">
        <v>85215</v>
      </c>
      <c r="D279" s="119"/>
      <c r="E279" s="110" t="s">
        <v>274</v>
      </c>
      <c r="F279" s="14">
        <v>42168</v>
      </c>
    </row>
    <row r="280" spans="2:6" ht="15">
      <c r="B280" s="119"/>
      <c r="C280" s="119"/>
      <c r="D280" s="119">
        <v>3110</v>
      </c>
      <c r="E280" s="110" t="s">
        <v>62</v>
      </c>
      <c r="F280" s="14">
        <v>40400</v>
      </c>
    </row>
    <row r="281" spans="2:6" ht="15">
      <c r="B281" s="119"/>
      <c r="C281" s="119"/>
      <c r="D281" s="119">
        <v>4300</v>
      </c>
      <c r="E281" s="110" t="s">
        <v>55</v>
      </c>
      <c r="F281" s="14">
        <v>1111</v>
      </c>
    </row>
    <row r="282" spans="2:6" ht="15">
      <c r="B282" s="119"/>
      <c r="C282" s="119"/>
      <c r="D282" s="119">
        <v>4750</v>
      </c>
      <c r="E282" s="110" t="s">
        <v>67</v>
      </c>
      <c r="F282" s="14">
        <v>657</v>
      </c>
    </row>
    <row r="283" spans="2:6" ht="15">
      <c r="B283" s="119"/>
      <c r="C283" s="119">
        <v>85216</v>
      </c>
      <c r="D283" s="119"/>
      <c r="E283" s="110" t="s">
        <v>275</v>
      </c>
      <c r="F283" s="14">
        <v>21509</v>
      </c>
    </row>
    <row r="284" spans="2:6" ht="15">
      <c r="B284" s="119"/>
      <c r="C284" s="119"/>
      <c r="D284" s="119">
        <v>3110</v>
      </c>
      <c r="E284" s="110" t="s">
        <v>62</v>
      </c>
      <c r="F284" s="14">
        <v>21509</v>
      </c>
    </row>
    <row r="285" spans="2:6" ht="15">
      <c r="B285" s="119"/>
      <c r="C285" s="119">
        <v>85219</v>
      </c>
      <c r="D285" s="119"/>
      <c r="E285" s="110" t="s">
        <v>276</v>
      </c>
      <c r="F285" s="14">
        <v>358592</v>
      </c>
    </row>
    <row r="286" spans="2:6" ht="15">
      <c r="B286" s="119"/>
      <c r="C286" s="119"/>
      <c r="D286" s="119">
        <v>3020</v>
      </c>
      <c r="E286" s="110" t="s">
        <v>233</v>
      </c>
      <c r="F286" s="14">
        <v>1192</v>
      </c>
    </row>
    <row r="287" spans="2:6" ht="15">
      <c r="B287" s="119"/>
      <c r="C287" s="119"/>
      <c r="D287" s="119">
        <v>4010</v>
      </c>
      <c r="E287" s="110" t="s">
        <v>51</v>
      </c>
      <c r="F287" s="14">
        <v>250142</v>
      </c>
    </row>
    <row r="288" spans="2:6" ht="15">
      <c r="B288" s="119"/>
      <c r="C288" s="119"/>
      <c r="D288" s="119">
        <v>4040</v>
      </c>
      <c r="E288" s="110" t="s">
        <v>234</v>
      </c>
      <c r="F288" s="14">
        <v>17500</v>
      </c>
    </row>
    <row r="289" spans="2:6" ht="15">
      <c r="B289" s="119"/>
      <c r="C289" s="119"/>
      <c r="D289" s="119">
        <v>4110</v>
      </c>
      <c r="E289" s="110" t="s">
        <v>52</v>
      </c>
      <c r="F289" s="14">
        <v>42600</v>
      </c>
    </row>
    <row r="290" spans="2:6" ht="15">
      <c r="B290" s="119"/>
      <c r="C290" s="119"/>
      <c r="D290" s="119">
        <v>4120</v>
      </c>
      <c r="E290" s="110" t="s">
        <v>53</v>
      </c>
      <c r="F290" s="14">
        <v>6560</v>
      </c>
    </row>
    <row r="291" spans="2:6" ht="15">
      <c r="B291" s="119"/>
      <c r="C291" s="119"/>
      <c r="D291" s="119">
        <v>4210</v>
      </c>
      <c r="E291" s="110" t="s">
        <v>54</v>
      </c>
      <c r="F291" s="14">
        <v>5000</v>
      </c>
    </row>
    <row r="292" spans="2:6" ht="15">
      <c r="B292" s="119"/>
      <c r="C292" s="119"/>
      <c r="D292" s="119">
        <v>4260</v>
      </c>
      <c r="E292" s="110" t="s">
        <v>63</v>
      </c>
      <c r="F292" s="14">
        <v>7156</v>
      </c>
    </row>
    <row r="293" spans="2:6" ht="15">
      <c r="B293" s="119"/>
      <c r="C293" s="119"/>
      <c r="D293" s="119">
        <v>4280</v>
      </c>
      <c r="E293" s="110" t="s">
        <v>236</v>
      </c>
      <c r="F293" s="14">
        <v>414</v>
      </c>
    </row>
    <row r="294" spans="2:6" ht="15">
      <c r="B294" s="119"/>
      <c r="C294" s="119"/>
      <c r="D294" s="119">
        <v>4300</v>
      </c>
      <c r="E294" s="110" t="s">
        <v>55</v>
      </c>
      <c r="F294" s="14">
        <v>4191</v>
      </c>
    </row>
    <row r="295" spans="2:6" ht="15">
      <c r="B295" s="119"/>
      <c r="C295" s="119"/>
      <c r="D295" s="119">
        <v>4350</v>
      </c>
      <c r="E295" s="110" t="s">
        <v>237</v>
      </c>
      <c r="F295" s="14">
        <v>2283</v>
      </c>
    </row>
    <row r="296" spans="2:6" ht="12.75" customHeight="1">
      <c r="B296" s="119"/>
      <c r="C296" s="119"/>
      <c r="D296" s="119">
        <v>4360</v>
      </c>
      <c r="E296" s="110" t="s">
        <v>238</v>
      </c>
      <c r="F296" s="14">
        <v>263</v>
      </c>
    </row>
    <row r="297" spans="2:6" ht="13.5" customHeight="1">
      <c r="B297" s="119"/>
      <c r="C297" s="119"/>
      <c r="D297" s="119">
        <v>4370</v>
      </c>
      <c r="E297" s="110" t="s">
        <v>64</v>
      </c>
      <c r="F297" s="14">
        <v>3828</v>
      </c>
    </row>
    <row r="298" spans="2:6" ht="15">
      <c r="B298" s="119"/>
      <c r="C298" s="119"/>
      <c r="D298" s="119">
        <v>4410</v>
      </c>
      <c r="E298" s="110" t="s">
        <v>56</v>
      </c>
      <c r="F298" s="14">
        <v>4000</v>
      </c>
    </row>
    <row r="299" spans="2:6" ht="15">
      <c r="B299" s="119"/>
      <c r="C299" s="119"/>
      <c r="D299" s="119">
        <v>4430</v>
      </c>
      <c r="E299" s="110" t="s">
        <v>219</v>
      </c>
      <c r="F299" s="14">
        <v>465</v>
      </c>
    </row>
    <row r="300" spans="2:6" ht="15">
      <c r="B300" s="119"/>
      <c r="C300" s="119"/>
      <c r="D300" s="119">
        <v>4440</v>
      </c>
      <c r="E300" s="110" t="s">
        <v>65</v>
      </c>
      <c r="F300" s="14">
        <v>6544</v>
      </c>
    </row>
    <row r="301" spans="2:6" ht="15">
      <c r="B301" s="119"/>
      <c r="C301" s="119"/>
      <c r="D301" s="119">
        <v>4610</v>
      </c>
      <c r="E301" s="110" t="s">
        <v>228</v>
      </c>
      <c r="F301" s="14">
        <v>101</v>
      </c>
    </row>
    <row r="302" spans="2:6" ht="13.5" customHeight="1">
      <c r="B302" s="119"/>
      <c r="C302" s="119"/>
      <c r="D302" s="119">
        <v>4700</v>
      </c>
      <c r="E302" s="110" t="s">
        <v>66</v>
      </c>
      <c r="F302" s="14">
        <v>2000</v>
      </c>
    </row>
    <row r="303" spans="2:6" ht="24.75">
      <c r="B303" s="119"/>
      <c r="C303" s="119"/>
      <c r="D303" s="119">
        <v>4740</v>
      </c>
      <c r="E303" s="110" t="s">
        <v>59</v>
      </c>
      <c r="F303" s="14">
        <v>778</v>
      </c>
    </row>
    <row r="304" spans="2:6" ht="15">
      <c r="B304" s="119"/>
      <c r="C304" s="119"/>
      <c r="D304" s="119">
        <v>4750</v>
      </c>
      <c r="E304" s="110" t="s">
        <v>67</v>
      </c>
      <c r="F304" s="14">
        <v>3575</v>
      </c>
    </row>
    <row r="305" spans="2:6" ht="15">
      <c r="B305" s="119"/>
      <c r="C305" s="119">
        <v>85228</v>
      </c>
      <c r="D305" s="119"/>
      <c r="E305" s="110" t="s">
        <v>277</v>
      </c>
      <c r="F305" s="14">
        <v>9679</v>
      </c>
    </row>
    <row r="306" spans="2:6" ht="15">
      <c r="B306" s="119"/>
      <c r="C306" s="119"/>
      <c r="D306" s="119">
        <v>4110</v>
      </c>
      <c r="E306" s="110" t="s">
        <v>52</v>
      </c>
      <c r="F306" s="14">
        <v>1181</v>
      </c>
    </row>
    <row r="307" spans="2:6" ht="15">
      <c r="B307" s="119"/>
      <c r="C307" s="119"/>
      <c r="D307" s="119">
        <v>4120</v>
      </c>
      <c r="E307" s="110" t="s">
        <v>53</v>
      </c>
      <c r="F307" s="14">
        <v>103</v>
      </c>
    </row>
    <row r="308" spans="2:6" ht="15">
      <c r="B308" s="119"/>
      <c r="C308" s="119"/>
      <c r="D308" s="119">
        <v>4170</v>
      </c>
      <c r="E308" s="110" t="s">
        <v>235</v>
      </c>
      <c r="F308" s="14">
        <v>8395</v>
      </c>
    </row>
    <row r="309" spans="2:6" ht="15">
      <c r="B309" s="119"/>
      <c r="C309" s="119">
        <v>85295</v>
      </c>
      <c r="D309" s="119"/>
      <c r="E309" s="110" t="s">
        <v>223</v>
      </c>
      <c r="F309" s="14">
        <v>32825</v>
      </c>
    </row>
    <row r="310" spans="2:6" ht="15">
      <c r="B310" s="119"/>
      <c r="C310" s="119"/>
      <c r="D310" s="119">
        <v>3110</v>
      </c>
      <c r="E310" s="110" t="s">
        <v>62</v>
      </c>
      <c r="F310" s="14">
        <v>30000</v>
      </c>
    </row>
    <row r="311" spans="2:6" ht="15">
      <c r="B311" s="119"/>
      <c r="C311" s="119"/>
      <c r="D311" s="119">
        <v>4300</v>
      </c>
      <c r="E311" s="110" t="s">
        <v>55</v>
      </c>
      <c r="F311" s="14">
        <v>2825</v>
      </c>
    </row>
    <row r="312" spans="1:6" s="3" customFormat="1" ht="15">
      <c r="A312" s="7"/>
      <c r="B312" s="156">
        <v>854</v>
      </c>
      <c r="C312" s="156"/>
      <c r="D312" s="156"/>
      <c r="E312" s="109" t="s">
        <v>278</v>
      </c>
      <c r="F312" s="13">
        <v>74868</v>
      </c>
    </row>
    <row r="313" spans="2:6" ht="15">
      <c r="B313" s="119"/>
      <c r="C313" s="119">
        <v>85401</v>
      </c>
      <c r="D313" s="119"/>
      <c r="E313" s="110" t="s">
        <v>279</v>
      </c>
      <c r="F313" s="14">
        <v>74395</v>
      </c>
    </row>
    <row r="314" spans="2:6" ht="15">
      <c r="B314" s="119"/>
      <c r="C314" s="119"/>
      <c r="D314" s="119">
        <v>3020</v>
      </c>
      <c r="E314" s="110" t="s">
        <v>233</v>
      </c>
      <c r="F314" s="14">
        <v>4310</v>
      </c>
    </row>
    <row r="315" spans="2:6" ht="15">
      <c r="B315" s="119"/>
      <c r="C315" s="119"/>
      <c r="D315" s="119">
        <v>4010</v>
      </c>
      <c r="E315" s="110" t="s">
        <v>51</v>
      </c>
      <c r="F315" s="14">
        <v>47356</v>
      </c>
    </row>
    <row r="316" spans="2:6" ht="15">
      <c r="B316" s="119"/>
      <c r="C316" s="119"/>
      <c r="D316" s="119">
        <v>4040</v>
      </c>
      <c r="E316" s="110" t="s">
        <v>234</v>
      </c>
      <c r="F316" s="14">
        <v>4500</v>
      </c>
    </row>
    <row r="317" spans="2:6" ht="15">
      <c r="B317" s="119"/>
      <c r="C317" s="119"/>
      <c r="D317" s="119">
        <v>4110</v>
      </c>
      <c r="E317" s="110" t="s">
        <v>52</v>
      </c>
      <c r="F317" s="14">
        <v>8510</v>
      </c>
    </row>
    <row r="318" spans="2:6" ht="15">
      <c r="B318" s="119"/>
      <c r="C318" s="119"/>
      <c r="D318" s="119">
        <v>4120</v>
      </c>
      <c r="E318" s="110" t="s">
        <v>53</v>
      </c>
      <c r="F318" s="14">
        <v>1373</v>
      </c>
    </row>
    <row r="319" spans="2:6" ht="12" customHeight="1">
      <c r="B319" s="119"/>
      <c r="C319" s="119"/>
      <c r="D319" s="119">
        <v>4140</v>
      </c>
      <c r="E319" s="110" t="s">
        <v>258</v>
      </c>
      <c r="F319" s="14">
        <v>479</v>
      </c>
    </row>
    <row r="320" spans="2:6" ht="15">
      <c r="B320" s="119"/>
      <c r="C320" s="119"/>
      <c r="D320" s="119">
        <v>4210</v>
      </c>
      <c r="E320" s="110" t="s">
        <v>54</v>
      </c>
      <c r="F320" s="14">
        <v>3030</v>
      </c>
    </row>
    <row r="321" spans="2:6" ht="15">
      <c r="B321" s="119"/>
      <c r="C321" s="119"/>
      <c r="D321" s="119">
        <v>4300</v>
      </c>
      <c r="E321" s="110" t="s">
        <v>55</v>
      </c>
      <c r="F321" s="14">
        <v>2020</v>
      </c>
    </row>
    <row r="322" spans="2:6" ht="15">
      <c r="B322" s="119"/>
      <c r="C322" s="119"/>
      <c r="D322" s="119">
        <v>4410</v>
      </c>
      <c r="E322" s="110" t="s">
        <v>56</v>
      </c>
      <c r="F322" s="14">
        <v>202</v>
      </c>
    </row>
    <row r="323" spans="2:6" ht="15">
      <c r="B323" s="119"/>
      <c r="C323" s="119"/>
      <c r="D323" s="119">
        <v>4440</v>
      </c>
      <c r="E323" s="110" t="s">
        <v>65</v>
      </c>
      <c r="F323" s="14">
        <v>2615</v>
      </c>
    </row>
    <row r="324" spans="2:6" ht="15">
      <c r="B324" s="119"/>
      <c r="C324" s="119">
        <v>85446</v>
      </c>
      <c r="D324" s="119"/>
      <c r="E324" s="110" t="s">
        <v>265</v>
      </c>
      <c r="F324" s="14">
        <v>473</v>
      </c>
    </row>
    <row r="325" spans="2:6" ht="15">
      <c r="B325" s="119"/>
      <c r="C325" s="119"/>
      <c r="D325" s="119">
        <v>4300</v>
      </c>
      <c r="E325" s="110" t="s">
        <v>55</v>
      </c>
      <c r="F325" s="14">
        <v>473</v>
      </c>
    </row>
    <row r="326" spans="1:6" s="3" customFormat="1" ht="15">
      <c r="A326" s="7"/>
      <c r="B326" s="156">
        <v>900</v>
      </c>
      <c r="C326" s="156"/>
      <c r="D326" s="156"/>
      <c r="E326" s="109" t="s">
        <v>280</v>
      </c>
      <c r="F326" s="13">
        <v>10619885</v>
      </c>
    </row>
    <row r="327" spans="2:6" ht="15">
      <c r="B327" s="119"/>
      <c r="C327" s="119">
        <v>90001</v>
      </c>
      <c r="D327" s="119"/>
      <c r="E327" s="110" t="s">
        <v>281</v>
      </c>
      <c r="F327" s="14">
        <v>1000</v>
      </c>
    </row>
    <row r="328" spans="2:6" ht="15">
      <c r="B328" s="119"/>
      <c r="C328" s="119"/>
      <c r="D328" s="119">
        <v>4300</v>
      </c>
      <c r="E328" s="110" t="s">
        <v>55</v>
      </c>
      <c r="F328" s="14">
        <v>1000</v>
      </c>
    </row>
    <row r="329" spans="2:6" ht="15">
      <c r="B329" s="119"/>
      <c r="C329" s="119">
        <v>90003</v>
      </c>
      <c r="D329" s="119"/>
      <c r="E329" s="110" t="s">
        <v>282</v>
      </c>
      <c r="F329" s="14">
        <v>77408</v>
      </c>
    </row>
    <row r="330" spans="2:6" ht="15">
      <c r="B330" s="119"/>
      <c r="C330" s="119"/>
      <c r="D330" s="119">
        <v>4210</v>
      </c>
      <c r="E330" s="110" t="s">
        <v>54</v>
      </c>
      <c r="F330" s="14">
        <v>30721</v>
      </c>
    </row>
    <row r="331" spans="2:6" ht="15">
      <c r="B331" s="119"/>
      <c r="C331" s="119"/>
      <c r="D331" s="119">
        <v>4300</v>
      </c>
      <c r="E331" s="110" t="s">
        <v>55</v>
      </c>
      <c r="F331" s="14">
        <v>46687</v>
      </c>
    </row>
    <row r="332" spans="2:6" ht="15">
      <c r="B332" s="119"/>
      <c r="C332" s="119">
        <v>90004</v>
      </c>
      <c r="D332" s="119"/>
      <c r="E332" s="110" t="s">
        <v>283</v>
      </c>
      <c r="F332" s="14">
        <v>93500</v>
      </c>
    </row>
    <row r="333" spans="2:6" ht="15">
      <c r="B333" s="119"/>
      <c r="C333" s="119"/>
      <c r="D333" s="119">
        <v>4210</v>
      </c>
      <c r="E333" s="110" t="s">
        <v>54</v>
      </c>
      <c r="F333" s="14">
        <v>8500</v>
      </c>
    </row>
    <row r="334" spans="2:6" ht="15">
      <c r="B334" s="119"/>
      <c r="C334" s="119"/>
      <c r="D334" s="119">
        <v>4300</v>
      </c>
      <c r="E334" s="110" t="s">
        <v>55</v>
      </c>
      <c r="F334" s="14">
        <v>85000</v>
      </c>
    </row>
    <row r="335" spans="2:6" ht="15">
      <c r="B335" s="119"/>
      <c r="C335" s="119">
        <v>90013</v>
      </c>
      <c r="D335" s="119"/>
      <c r="E335" s="110" t="s">
        <v>284</v>
      </c>
      <c r="F335" s="14">
        <v>10000</v>
      </c>
    </row>
    <row r="336" spans="2:6" ht="15">
      <c r="B336" s="119"/>
      <c r="C336" s="119"/>
      <c r="D336" s="119">
        <v>4300</v>
      </c>
      <c r="E336" s="110" t="s">
        <v>55</v>
      </c>
      <c r="F336" s="14">
        <v>10000</v>
      </c>
    </row>
    <row r="337" spans="2:6" ht="15">
      <c r="B337" s="119"/>
      <c r="C337" s="119">
        <v>90015</v>
      </c>
      <c r="D337" s="119"/>
      <c r="E337" s="110" t="s">
        <v>286</v>
      </c>
      <c r="F337" s="14">
        <v>423100</v>
      </c>
    </row>
    <row r="338" spans="2:6" ht="15">
      <c r="B338" s="119"/>
      <c r="C338" s="119"/>
      <c r="D338" s="119">
        <v>4210</v>
      </c>
      <c r="E338" s="110" t="s">
        <v>54</v>
      </c>
      <c r="F338" s="14">
        <v>5000</v>
      </c>
    </row>
    <row r="339" spans="2:6" ht="15">
      <c r="B339" s="119"/>
      <c r="C339" s="119"/>
      <c r="D339" s="119">
        <v>4260</v>
      </c>
      <c r="E339" s="110" t="s">
        <v>63</v>
      </c>
      <c r="F339" s="14">
        <v>215100</v>
      </c>
    </row>
    <row r="340" spans="2:6" ht="15">
      <c r="B340" s="119"/>
      <c r="C340" s="119"/>
      <c r="D340" s="119">
        <v>4270</v>
      </c>
      <c r="E340" s="110" t="s">
        <v>221</v>
      </c>
      <c r="F340" s="14">
        <v>80000</v>
      </c>
    </row>
    <row r="341" spans="2:6" ht="15">
      <c r="B341" s="119"/>
      <c r="C341" s="119"/>
      <c r="D341" s="119">
        <v>4300</v>
      </c>
      <c r="E341" s="110" t="s">
        <v>55</v>
      </c>
      <c r="F341" s="14">
        <v>23000</v>
      </c>
    </row>
    <row r="342" spans="2:6" ht="15">
      <c r="B342" s="119"/>
      <c r="C342" s="119"/>
      <c r="D342" s="119">
        <v>6050</v>
      </c>
      <c r="E342" s="110" t="s">
        <v>211</v>
      </c>
      <c r="F342" s="14">
        <v>100000</v>
      </c>
    </row>
    <row r="343" spans="2:6" ht="15">
      <c r="B343" s="119"/>
      <c r="C343" s="119">
        <v>90017</v>
      </c>
      <c r="D343" s="119"/>
      <c r="E343" s="110" t="s">
        <v>287</v>
      </c>
      <c r="F343" s="14">
        <v>9824988</v>
      </c>
    </row>
    <row r="344" spans="2:6" ht="15">
      <c r="B344" s="119"/>
      <c r="C344" s="119"/>
      <c r="D344" s="119">
        <v>2650</v>
      </c>
      <c r="E344" s="110" t="s">
        <v>288</v>
      </c>
      <c r="F344" s="14">
        <v>856331</v>
      </c>
    </row>
    <row r="345" spans="2:6" ht="24" customHeight="1">
      <c r="B345" s="119"/>
      <c r="C345" s="119"/>
      <c r="D345" s="119">
        <v>6210</v>
      </c>
      <c r="E345" s="110" t="s">
        <v>289</v>
      </c>
      <c r="F345" s="14">
        <v>8968657</v>
      </c>
    </row>
    <row r="346" spans="2:6" ht="15">
      <c r="B346" s="119"/>
      <c r="C346" s="119">
        <v>90095</v>
      </c>
      <c r="D346" s="119"/>
      <c r="E346" s="110" t="s">
        <v>223</v>
      </c>
      <c r="F346" s="14">
        <v>189889</v>
      </c>
    </row>
    <row r="347" spans="2:6" ht="15">
      <c r="B347" s="119"/>
      <c r="C347" s="119"/>
      <c r="D347" s="119">
        <v>4110</v>
      </c>
      <c r="E347" s="110" t="s">
        <v>52</v>
      </c>
      <c r="F347" s="14">
        <v>400</v>
      </c>
    </row>
    <row r="348" spans="2:6" ht="15">
      <c r="B348" s="119"/>
      <c r="C348" s="119"/>
      <c r="D348" s="119">
        <v>4120</v>
      </c>
      <c r="E348" s="110" t="s">
        <v>53</v>
      </c>
      <c r="F348" s="14">
        <v>60</v>
      </c>
    </row>
    <row r="349" spans="2:6" ht="15">
      <c r="B349" s="119"/>
      <c r="C349" s="119"/>
      <c r="D349" s="119">
        <v>4170</v>
      </c>
      <c r="E349" s="110" t="s">
        <v>235</v>
      </c>
      <c r="F349" s="14">
        <v>3500</v>
      </c>
    </row>
    <row r="350" spans="2:6" ht="15">
      <c r="B350" s="119"/>
      <c r="C350" s="119"/>
      <c r="D350" s="119">
        <v>4210</v>
      </c>
      <c r="E350" s="110" t="s">
        <v>54</v>
      </c>
      <c r="F350" s="14">
        <v>20000</v>
      </c>
    </row>
    <row r="351" spans="2:6" ht="15">
      <c r="B351" s="119"/>
      <c r="C351" s="119"/>
      <c r="D351" s="119">
        <v>4260</v>
      </c>
      <c r="E351" s="110" t="s">
        <v>63</v>
      </c>
      <c r="F351" s="14">
        <v>56700</v>
      </c>
    </row>
    <row r="352" spans="2:6" ht="15">
      <c r="B352" s="119"/>
      <c r="C352" s="119"/>
      <c r="D352" s="119">
        <v>4270</v>
      </c>
      <c r="E352" s="110" t="s">
        <v>221</v>
      </c>
      <c r="F352" s="14">
        <v>53329</v>
      </c>
    </row>
    <row r="353" spans="2:6" ht="15">
      <c r="B353" s="119"/>
      <c r="C353" s="119"/>
      <c r="D353" s="119">
        <v>4300</v>
      </c>
      <c r="E353" s="110" t="s">
        <v>55</v>
      </c>
      <c r="F353" s="14">
        <v>45000</v>
      </c>
    </row>
    <row r="354" spans="2:6" ht="15">
      <c r="B354" s="119"/>
      <c r="C354" s="119"/>
      <c r="D354" s="119">
        <v>4430</v>
      </c>
      <c r="E354" s="110" t="s">
        <v>219</v>
      </c>
      <c r="F354" s="14">
        <v>10900</v>
      </c>
    </row>
    <row r="355" spans="1:6" s="3" customFormat="1" ht="15">
      <c r="A355" s="7"/>
      <c r="B355" s="156">
        <v>921</v>
      </c>
      <c r="C355" s="156"/>
      <c r="D355" s="156"/>
      <c r="E355" s="109" t="s">
        <v>290</v>
      </c>
      <c r="F355" s="13">
        <v>1165318</v>
      </c>
    </row>
    <row r="356" spans="2:6" ht="15">
      <c r="B356" s="119"/>
      <c r="C356" s="119">
        <v>92114</v>
      </c>
      <c r="D356" s="119"/>
      <c r="E356" s="110" t="s">
        <v>291</v>
      </c>
      <c r="F356" s="14">
        <v>944138</v>
      </c>
    </row>
    <row r="357" spans="2:6" ht="13.5" customHeight="1">
      <c r="B357" s="119"/>
      <c r="C357" s="119"/>
      <c r="D357" s="119">
        <v>2480</v>
      </c>
      <c r="E357" s="110" t="s">
        <v>292</v>
      </c>
      <c r="F357" s="14">
        <v>648780</v>
      </c>
    </row>
    <row r="358" spans="1:6" s="152" customFormat="1" ht="39" customHeight="1">
      <c r="A358" s="1"/>
      <c r="B358" s="119"/>
      <c r="C358" s="119"/>
      <c r="D358" s="119">
        <v>6220</v>
      </c>
      <c r="E358" s="110" t="s">
        <v>285</v>
      </c>
      <c r="F358" s="14">
        <v>295358</v>
      </c>
    </row>
    <row r="359" spans="2:6" ht="15">
      <c r="B359" s="119"/>
      <c r="C359" s="119">
        <v>92116</v>
      </c>
      <c r="D359" s="119"/>
      <c r="E359" s="110" t="s">
        <v>293</v>
      </c>
      <c r="F359" s="14">
        <v>140860</v>
      </c>
    </row>
    <row r="360" spans="2:6" ht="14.25" customHeight="1">
      <c r="B360" s="119"/>
      <c r="C360" s="119"/>
      <c r="D360" s="119">
        <v>2480</v>
      </c>
      <c r="E360" s="110" t="s">
        <v>292</v>
      </c>
      <c r="F360" s="14">
        <v>140860</v>
      </c>
    </row>
    <row r="361" spans="2:6" ht="15">
      <c r="B361" s="119"/>
      <c r="C361" s="119">
        <v>92120</v>
      </c>
      <c r="D361" s="119"/>
      <c r="E361" s="110" t="s">
        <v>294</v>
      </c>
      <c r="F361" s="14">
        <v>6000</v>
      </c>
    </row>
    <row r="362" spans="2:6" ht="15">
      <c r="B362" s="119"/>
      <c r="C362" s="119"/>
      <c r="D362" s="119">
        <v>4300</v>
      </c>
      <c r="E362" s="110" t="s">
        <v>55</v>
      </c>
      <c r="F362" s="14">
        <v>6000</v>
      </c>
    </row>
    <row r="363" spans="2:6" ht="15">
      <c r="B363" s="119"/>
      <c r="C363" s="119">
        <v>92195</v>
      </c>
      <c r="D363" s="119"/>
      <c r="E363" s="110" t="s">
        <v>223</v>
      </c>
      <c r="F363" s="14">
        <v>74320</v>
      </c>
    </row>
    <row r="364" spans="2:6" ht="15">
      <c r="B364" s="119"/>
      <c r="C364" s="119"/>
      <c r="D364" s="119">
        <v>4210</v>
      </c>
      <c r="E364" s="110" t="s">
        <v>54</v>
      </c>
      <c r="F364" s="14">
        <v>30650</v>
      </c>
    </row>
    <row r="365" spans="2:6" ht="15">
      <c r="B365" s="119"/>
      <c r="C365" s="119"/>
      <c r="D365" s="119">
        <v>4300</v>
      </c>
      <c r="E365" s="110" t="s">
        <v>55</v>
      </c>
      <c r="F365" s="14">
        <v>43670</v>
      </c>
    </row>
    <row r="366" spans="1:6" s="3" customFormat="1" ht="15">
      <c r="A366" s="7"/>
      <c r="B366" s="156">
        <v>926</v>
      </c>
      <c r="C366" s="156"/>
      <c r="D366" s="156"/>
      <c r="E366" s="109" t="s">
        <v>295</v>
      </c>
      <c r="F366" s="13">
        <v>890069</v>
      </c>
    </row>
    <row r="367" spans="2:6" ht="15">
      <c r="B367" s="119"/>
      <c r="C367" s="119">
        <v>92601</v>
      </c>
      <c r="D367" s="119"/>
      <c r="E367" s="110" t="s">
        <v>296</v>
      </c>
      <c r="F367" s="14">
        <v>760243</v>
      </c>
    </row>
    <row r="368" spans="2:6" ht="15">
      <c r="B368" s="119"/>
      <c r="C368" s="119"/>
      <c r="D368" s="119">
        <v>6050</v>
      </c>
      <c r="E368" s="110" t="s">
        <v>211</v>
      </c>
      <c r="F368" s="14">
        <v>760243</v>
      </c>
    </row>
    <row r="369" spans="2:6" ht="15">
      <c r="B369" s="119"/>
      <c r="C369" s="119">
        <v>92695</v>
      </c>
      <c r="D369" s="119"/>
      <c r="E369" s="110" t="s">
        <v>223</v>
      </c>
      <c r="F369" s="14">
        <v>129826</v>
      </c>
    </row>
    <row r="370" spans="2:6" ht="26.25" customHeight="1">
      <c r="B370" s="119"/>
      <c r="C370" s="119"/>
      <c r="D370" s="119">
        <v>2820</v>
      </c>
      <c r="E370" s="110" t="s">
        <v>297</v>
      </c>
      <c r="F370" s="14">
        <v>50000</v>
      </c>
    </row>
    <row r="371" spans="2:6" ht="14.25" customHeight="1">
      <c r="B371" s="119"/>
      <c r="C371" s="119"/>
      <c r="D371" s="119">
        <v>3040</v>
      </c>
      <c r="E371" s="110" t="s">
        <v>298</v>
      </c>
      <c r="F371" s="14">
        <v>1550</v>
      </c>
    </row>
    <row r="372" spans="2:6" ht="15">
      <c r="B372" s="119"/>
      <c r="C372" s="119"/>
      <c r="D372" s="119">
        <v>3250</v>
      </c>
      <c r="E372" s="110" t="s">
        <v>299</v>
      </c>
      <c r="F372" s="14">
        <v>4320</v>
      </c>
    </row>
    <row r="373" spans="2:6" ht="15">
      <c r="B373" s="119"/>
      <c r="C373" s="119"/>
      <c r="D373" s="119">
        <v>4210</v>
      </c>
      <c r="E373" s="110" t="s">
        <v>54</v>
      </c>
      <c r="F373" s="14">
        <v>14640</v>
      </c>
    </row>
    <row r="374" spans="2:6" ht="15">
      <c r="B374" s="119"/>
      <c r="C374" s="119"/>
      <c r="D374" s="119">
        <v>4300</v>
      </c>
      <c r="E374" s="110" t="s">
        <v>55</v>
      </c>
      <c r="F374" s="14">
        <v>42900</v>
      </c>
    </row>
    <row r="375" spans="2:6" ht="15">
      <c r="B375" s="119"/>
      <c r="C375" s="119"/>
      <c r="D375" s="119">
        <v>6050</v>
      </c>
      <c r="E375" s="110" t="s">
        <v>211</v>
      </c>
      <c r="F375" s="14">
        <v>16416</v>
      </c>
    </row>
    <row r="376" spans="2:6" ht="15">
      <c r="B376" s="119"/>
      <c r="C376" s="119"/>
      <c r="D376" s="119"/>
      <c r="E376" s="110"/>
      <c r="F376" s="14"/>
    </row>
    <row r="377" spans="1:7" s="3" customFormat="1" ht="15">
      <c r="A377" s="7"/>
      <c r="B377" s="156" t="s">
        <v>70</v>
      </c>
      <c r="C377" s="156"/>
      <c r="D377" s="156"/>
      <c r="E377" s="109"/>
      <c r="F377" s="13">
        <v>27706871</v>
      </c>
      <c r="G377" s="153"/>
    </row>
    <row r="378" spans="1:7" s="3" customFormat="1" ht="15">
      <c r="A378" s="7"/>
      <c r="B378" s="151"/>
      <c r="C378" s="151"/>
      <c r="D378" s="151"/>
      <c r="E378" s="150"/>
      <c r="F378" s="143"/>
      <c r="G378" s="153"/>
    </row>
    <row r="379" spans="1:6" s="3" customFormat="1" ht="15">
      <c r="A379" s="7"/>
      <c r="B379" s="160"/>
      <c r="C379" s="160" t="s">
        <v>383</v>
      </c>
      <c r="D379" s="160"/>
      <c r="E379" s="161"/>
      <c r="F379" s="143"/>
    </row>
    <row r="380" spans="1:7" s="3" customFormat="1" ht="15">
      <c r="A380" s="7"/>
      <c r="B380" s="144" t="s">
        <v>384</v>
      </c>
      <c r="C380" s="160" t="s">
        <v>385</v>
      </c>
      <c r="D380" s="162"/>
      <c r="E380" s="161"/>
      <c r="F380" s="143">
        <v>14631203</v>
      </c>
      <c r="G380" s="153"/>
    </row>
    <row r="381" spans="1:6" s="3" customFormat="1" ht="15">
      <c r="A381" s="7"/>
      <c r="B381" s="151"/>
      <c r="C381" s="163" t="s">
        <v>386</v>
      </c>
      <c r="D381" s="163"/>
      <c r="E381" s="164"/>
      <c r="F381" s="134"/>
    </row>
    <row r="382" spans="1:7" s="3" customFormat="1" ht="15">
      <c r="A382" s="7"/>
      <c r="B382" s="151"/>
      <c r="C382" s="154" t="s">
        <v>387</v>
      </c>
      <c r="D382" s="163" t="s">
        <v>388</v>
      </c>
      <c r="E382" s="164"/>
      <c r="F382" s="134">
        <f>F383+F384</f>
        <v>9262695</v>
      </c>
      <c r="G382" s="153"/>
    </row>
    <row r="383" spans="1:6" s="3" customFormat="1" ht="15">
      <c r="A383" s="7"/>
      <c r="B383" s="151"/>
      <c r="C383" s="154"/>
      <c r="D383" s="163" t="s">
        <v>389</v>
      </c>
      <c r="E383" s="164"/>
      <c r="F383" s="134">
        <v>5894441</v>
      </c>
    </row>
    <row r="384" spans="1:6" s="3" customFormat="1" ht="15">
      <c r="A384" s="7"/>
      <c r="B384" s="151"/>
      <c r="C384" s="154"/>
      <c r="D384" s="166" t="s">
        <v>425</v>
      </c>
      <c r="E384" s="164"/>
      <c r="F384" s="134">
        <v>3368254</v>
      </c>
    </row>
    <row r="385" spans="1:6" s="3" customFormat="1" ht="15">
      <c r="A385" s="7"/>
      <c r="B385" s="151"/>
      <c r="C385" s="154" t="s">
        <v>390</v>
      </c>
      <c r="D385" s="163" t="s">
        <v>391</v>
      </c>
      <c r="E385" s="164"/>
      <c r="F385" s="134">
        <v>2795701</v>
      </c>
    </row>
    <row r="386" spans="1:7" s="3" customFormat="1" ht="15">
      <c r="A386" s="7"/>
      <c r="B386" s="151"/>
      <c r="C386" s="11" t="s">
        <v>397</v>
      </c>
      <c r="D386" s="167" t="s">
        <v>399</v>
      </c>
      <c r="E386" s="164"/>
      <c r="F386" s="134">
        <v>2000507</v>
      </c>
      <c r="G386" s="153"/>
    </row>
    <row r="387" spans="1:6" s="3" customFormat="1" ht="15">
      <c r="A387" s="7"/>
      <c r="B387" s="151"/>
      <c r="C387" s="11" t="s">
        <v>398</v>
      </c>
      <c r="D387" s="167" t="s">
        <v>400</v>
      </c>
      <c r="E387" s="164"/>
      <c r="F387" s="134">
        <v>572300</v>
      </c>
    </row>
    <row r="388" spans="1:6" s="3" customFormat="1" ht="15">
      <c r="A388" s="7"/>
      <c r="B388" s="151"/>
      <c r="C388" s="160"/>
      <c r="D388" s="160"/>
      <c r="E388" s="161"/>
      <c r="F388" s="143"/>
    </row>
    <row r="389" spans="1:6" s="3" customFormat="1" ht="15">
      <c r="A389" s="7"/>
      <c r="B389" s="151" t="s">
        <v>94</v>
      </c>
      <c r="C389" s="160" t="s">
        <v>392</v>
      </c>
      <c r="D389" s="162"/>
      <c r="E389" s="161"/>
      <c r="F389" s="143">
        <v>13075668</v>
      </c>
    </row>
    <row r="390" spans="1:6" s="3" customFormat="1" ht="15">
      <c r="A390" s="7"/>
      <c r="B390" s="151"/>
      <c r="C390" s="160"/>
      <c r="D390" s="160"/>
      <c r="E390" s="161"/>
      <c r="F390" s="143"/>
    </row>
    <row r="391" spans="1:6" s="3" customFormat="1" ht="15">
      <c r="A391" s="7"/>
      <c r="B391" s="154" t="s">
        <v>102</v>
      </c>
      <c r="C391" s="173" t="s">
        <v>395</v>
      </c>
      <c r="D391" s="174"/>
      <c r="E391" s="174"/>
      <c r="F391" s="134"/>
    </row>
    <row r="392" spans="1:6" s="3" customFormat="1" ht="26.25" customHeight="1">
      <c r="A392" s="7"/>
      <c r="B392" s="163"/>
      <c r="C392" s="154" t="s">
        <v>387</v>
      </c>
      <c r="D392" s="179" t="s">
        <v>396</v>
      </c>
      <c r="E392" s="180"/>
      <c r="F392" s="134">
        <v>1455871</v>
      </c>
    </row>
    <row r="393" spans="1:6" s="3" customFormat="1" ht="37.5" customHeight="1">
      <c r="A393" s="7"/>
      <c r="B393" s="163"/>
      <c r="C393" s="154" t="s">
        <v>390</v>
      </c>
      <c r="D393" s="179" t="s">
        <v>426</v>
      </c>
      <c r="E393" s="180"/>
      <c r="F393" s="134">
        <v>1768431</v>
      </c>
    </row>
    <row r="394" spans="1:6" s="3" customFormat="1" ht="28.5" customHeight="1">
      <c r="A394" s="7"/>
      <c r="B394" s="151"/>
      <c r="C394" s="151" t="s">
        <v>397</v>
      </c>
      <c r="D394" s="179" t="s">
        <v>393</v>
      </c>
      <c r="E394" s="181"/>
      <c r="F394" s="134">
        <v>82000</v>
      </c>
    </row>
    <row r="395" spans="1:6" s="3" customFormat="1" ht="26.25" customHeight="1">
      <c r="A395" s="7"/>
      <c r="B395" s="151"/>
      <c r="C395" s="151" t="s">
        <v>398</v>
      </c>
      <c r="D395" s="179" t="s">
        <v>394</v>
      </c>
      <c r="E395" s="181"/>
      <c r="F395" s="134">
        <v>3000</v>
      </c>
    </row>
    <row r="396" spans="1:6" s="3" customFormat="1" ht="15">
      <c r="A396" s="7"/>
      <c r="B396" s="151"/>
      <c r="C396" s="151"/>
      <c r="D396" s="151"/>
      <c r="E396" s="150"/>
      <c r="F396" s="143"/>
    </row>
    <row r="398" spans="2:5" ht="15">
      <c r="B398" s="159" t="s">
        <v>105</v>
      </c>
      <c r="C398" s="173" t="s">
        <v>422</v>
      </c>
      <c r="D398" s="174"/>
      <c r="E398" s="174"/>
    </row>
    <row r="399" ht="15">
      <c r="E399" s="111" t="s">
        <v>423</v>
      </c>
    </row>
    <row r="400" spans="3:6" ht="16.5" customHeight="1">
      <c r="C400" s="158" t="s">
        <v>301</v>
      </c>
      <c r="D400" s="119"/>
      <c r="E400" s="110" t="s">
        <v>402</v>
      </c>
      <c r="F400" s="14">
        <v>854000</v>
      </c>
    </row>
    <row r="401" spans="3:6" ht="24.75">
      <c r="C401" s="158" t="s">
        <v>301</v>
      </c>
      <c r="D401" s="119"/>
      <c r="E401" s="110" t="s">
        <v>403</v>
      </c>
      <c r="F401" s="14">
        <v>222775</v>
      </c>
    </row>
    <row r="402" spans="3:6" ht="15">
      <c r="C402" s="119">
        <v>60016</v>
      </c>
      <c r="D402" s="119"/>
      <c r="E402" s="110" t="s">
        <v>404</v>
      </c>
      <c r="F402" s="14">
        <v>274000</v>
      </c>
    </row>
    <row r="403" spans="3:6" ht="15">
      <c r="C403" s="119">
        <v>60016</v>
      </c>
      <c r="D403" s="119"/>
      <c r="E403" s="110" t="s">
        <v>405</v>
      </c>
      <c r="F403" s="14">
        <v>600000</v>
      </c>
    </row>
    <row r="404" spans="3:6" ht="15">
      <c r="C404" s="119">
        <v>60016</v>
      </c>
      <c r="D404" s="119"/>
      <c r="E404" s="110" t="s">
        <v>406</v>
      </c>
      <c r="F404" s="14">
        <v>200000</v>
      </c>
    </row>
    <row r="405" spans="3:6" ht="24.75">
      <c r="C405" s="119">
        <v>60016</v>
      </c>
      <c r="D405" s="119"/>
      <c r="E405" s="110" t="s">
        <v>407</v>
      </c>
      <c r="F405" s="14">
        <v>6000</v>
      </c>
    </row>
    <row r="406" spans="3:6" ht="15">
      <c r="C406" s="119">
        <v>60016</v>
      </c>
      <c r="D406" s="119"/>
      <c r="E406" s="110" t="s">
        <v>408</v>
      </c>
      <c r="F406" s="14">
        <v>77225</v>
      </c>
    </row>
    <row r="407" spans="3:6" ht="24.75">
      <c r="C407" s="119">
        <v>71095</v>
      </c>
      <c r="D407" s="119"/>
      <c r="E407" s="110" t="s">
        <v>409</v>
      </c>
      <c r="F407" s="14">
        <v>649754</v>
      </c>
    </row>
    <row r="408" spans="3:6" ht="15">
      <c r="C408" s="119">
        <v>71095</v>
      </c>
      <c r="D408" s="119"/>
      <c r="E408" s="110" t="s">
        <v>410</v>
      </c>
      <c r="F408" s="14">
        <v>31240</v>
      </c>
    </row>
    <row r="409" spans="3:6" ht="15">
      <c r="C409" s="119">
        <v>75023</v>
      </c>
      <c r="D409" s="119"/>
      <c r="E409" s="110" t="s">
        <v>411</v>
      </c>
      <c r="F409" s="14">
        <v>15000</v>
      </c>
    </row>
    <row r="410" spans="3:6" ht="15">
      <c r="C410" s="119">
        <v>75412</v>
      </c>
      <c r="D410" s="119"/>
      <c r="E410" s="110" t="s">
        <v>412</v>
      </c>
      <c r="F410" s="14">
        <v>5000</v>
      </c>
    </row>
    <row r="411" spans="3:6" ht="15">
      <c r="C411" s="119">
        <v>90015</v>
      </c>
      <c r="D411" s="119"/>
      <c r="E411" s="110" t="s">
        <v>413</v>
      </c>
      <c r="F411" s="14">
        <v>100000</v>
      </c>
    </row>
    <row r="412" spans="3:6" ht="26.25" customHeight="1">
      <c r="C412" s="119">
        <v>90017</v>
      </c>
      <c r="D412" s="119"/>
      <c r="E412" s="110" t="s">
        <v>88</v>
      </c>
      <c r="F412" s="14">
        <v>7603592</v>
      </c>
    </row>
    <row r="413" spans="3:6" ht="15">
      <c r="C413" s="119">
        <v>90017</v>
      </c>
      <c r="D413" s="119"/>
      <c r="E413" s="110" t="s">
        <v>414</v>
      </c>
      <c r="F413" s="14">
        <v>686095</v>
      </c>
    </row>
    <row r="414" spans="3:6" ht="15">
      <c r="C414" s="119">
        <v>90017</v>
      </c>
      <c r="D414" s="119"/>
      <c r="E414" s="110" t="s">
        <v>415</v>
      </c>
      <c r="F414" s="14">
        <v>328970</v>
      </c>
    </row>
    <row r="415" spans="3:6" ht="15">
      <c r="C415" s="119">
        <v>90017</v>
      </c>
      <c r="D415" s="119"/>
      <c r="E415" s="110" t="s">
        <v>416</v>
      </c>
      <c r="F415" s="14">
        <v>200000</v>
      </c>
    </row>
    <row r="416" spans="3:6" ht="12" customHeight="1">
      <c r="C416" s="119">
        <v>90017</v>
      </c>
      <c r="D416" s="119"/>
      <c r="E416" s="110" t="s">
        <v>424</v>
      </c>
      <c r="F416" s="14">
        <v>100000</v>
      </c>
    </row>
    <row r="417" spans="3:6" ht="15">
      <c r="C417" s="119">
        <v>90017</v>
      </c>
      <c r="D417" s="119"/>
      <c r="E417" s="110" t="s">
        <v>417</v>
      </c>
      <c r="F417" s="14">
        <v>50000</v>
      </c>
    </row>
    <row r="418" spans="3:6" ht="15">
      <c r="C418" s="119">
        <v>92114</v>
      </c>
      <c r="D418" s="119"/>
      <c r="E418" s="110" t="s">
        <v>418</v>
      </c>
      <c r="F418" s="14">
        <v>295358</v>
      </c>
    </row>
    <row r="419" spans="3:6" ht="15">
      <c r="C419" s="119">
        <v>92601</v>
      </c>
      <c r="D419" s="119"/>
      <c r="E419" s="110" t="s">
        <v>419</v>
      </c>
      <c r="F419" s="14">
        <v>760243</v>
      </c>
    </row>
    <row r="420" spans="3:6" ht="15">
      <c r="C420" s="119">
        <v>92695</v>
      </c>
      <c r="D420" s="119"/>
      <c r="E420" s="110" t="s">
        <v>420</v>
      </c>
      <c r="F420" s="14">
        <v>5456</v>
      </c>
    </row>
    <row r="421" spans="3:6" ht="15">
      <c r="C421" s="119">
        <v>92695</v>
      </c>
      <c r="D421" s="119"/>
      <c r="E421" s="110" t="s">
        <v>421</v>
      </c>
      <c r="F421" s="14">
        <v>10960</v>
      </c>
    </row>
    <row r="422" spans="3:6" ht="15">
      <c r="C422" s="119"/>
      <c r="D422" s="119"/>
      <c r="E422" s="109" t="s">
        <v>41</v>
      </c>
      <c r="F422" s="13">
        <v>13075668</v>
      </c>
    </row>
    <row r="425" spans="5:6" ht="15">
      <c r="E425" s="175" t="s">
        <v>380</v>
      </c>
      <c r="F425" s="176"/>
    </row>
    <row r="426" spans="5:6" ht="15">
      <c r="E426" s="165"/>
      <c r="F426" s="112"/>
    </row>
    <row r="427" spans="5:6" ht="15">
      <c r="E427" s="175" t="s">
        <v>381</v>
      </c>
      <c r="F427" s="176"/>
    </row>
  </sheetData>
  <sheetProtection/>
  <mergeCells count="13">
    <mergeCell ref="D393:E393"/>
    <mergeCell ref="D394:E394"/>
    <mergeCell ref="D395:E395"/>
    <mergeCell ref="B7:F7"/>
    <mergeCell ref="C398:E398"/>
    <mergeCell ref="E425:F425"/>
    <mergeCell ref="E427:F427"/>
    <mergeCell ref="E1:F1"/>
    <mergeCell ref="E2:F2"/>
    <mergeCell ref="E3:F3"/>
    <mergeCell ref="E4:F4"/>
    <mergeCell ref="C391:E391"/>
    <mergeCell ref="D392:E392"/>
  </mergeCells>
  <printOptions/>
  <pageMargins left="0.7" right="0.3" top="0.59" bottom="0.54" header="0.3" footer="0.3"/>
  <pageSetup horizontalDpi="600" verticalDpi="600" orientation="portrait" paperSize="9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43"/>
  <sheetViews>
    <sheetView zoomScalePageLayoutView="0" workbookViewId="0" topLeftCell="A16">
      <selection activeCell="E40" sqref="E40"/>
    </sheetView>
  </sheetViews>
  <sheetFormatPr defaultColWidth="9.140625" defaultRowHeight="15"/>
  <cols>
    <col min="1" max="1" width="1.7109375" style="0" customWidth="1"/>
    <col min="2" max="2" width="5.00390625" style="11" customWidth="1"/>
    <col min="3" max="3" width="7.00390625" style="11" customWidth="1"/>
    <col min="4" max="4" width="7.28125" style="11" customWidth="1"/>
    <col min="5" max="5" width="54.140625" style="1" customWidth="1"/>
    <col min="6" max="6" width="12.28125" style="1" customWidth="1"/>
  </cols>
  <sheetData>
    <row r="1" spans="2:6" ht="15">
      <c r="B1" s="114"/>
      <c r="C1" s="114"/>
      <c r="D1" s="114"/>
      <c r="E1" s="3" t="s">
        <v>73</v>
      </c>
      <c r="F1" s="3"/>
    </row>
    <row r="2" spans="2:6" ht="15">
      <c r="B2" s="114"/>
      <c r="C2" s="114"/>
      <c r="D2" s="114"/>
      <c r="E2" s="3" t="s">
        <v>74</v>
      </c>
      <c r="F2" s="3"/>
    </row>
    <row r="3" spans="2:6" ht="15">
      <c r="B3" s="114"/>
      <c r="C3" s="114"/>
      <c r="D3" s="114"/>
      <c r="E3" s="3" t="s">
        <v>72</v>
      </c>
      <c r="F3" s="3"/>
    </row>
    <row r="4" spans="2:6" ht="15">
      <c r="B4" s="114"/>
      <c r="C4" s="114"/>
      <c r="D4" s="114"/>
      <c r="E4" s="3" t="s">
        <v>75</v>
      </c>
      <c r="F4" s="3"/>
    </row>
    <row r="5" spans="2:6" ht="15">
      <c r="B5" s="114"/>
      <c r="C5" s="114"/>
      <c r="D5" s="114"/>
      <c r="E5" s="3"/>
      <c r="F5" s="3"/>
    </row>
    <row r="6" spans="2:6" ht="30.75" customHeight="1">
      <c r="B6" s="171" t="s">
        <v>321</v>
      </c>
      <c r="C6" s="177"/>
      <c r="D6" s="177"/>
      <c r="E6" s="177"/>
      <c r="F6" s="177"/>
    </row>
    <row r="8" spans="2:6" ht="15">
      <c r="B8" s="12" t="s">
        <v>46</v>
      </c>
      <c r="C8" s="12" t="s">
        <v>47</v>
      </c>
      <c r="D8" s="12" t="s">
        <v>48</v>
      </c>
      <c r="E8" s="12" t="s">
        <v>71</v>
      </c>
      <c r="F8" s="12" t="s">
        <v>185</v>
      </c>
    </row>
    <row r="9" spans="2:6" s="3" customFormat="1" ht="15">
      <c r="B9" s="12">
        <v>750</v>
      </c>
      <c r="C9" s="12"/>
      <c r="D9" s="12"/>
      <c r="E9" s="109" t="s">
        <v>49</v>
      </c>
      <c r="F9" s="13">
        <v>44600</v>
      </c>
    </row>
    <row r="10" spans="2:6" ht="15">
      <c r="B10" s="10"/>
      <c r="C10" s="10">
        <v>75011</v>
      </c>
      <c r="D10" s="10"/>
      <c r="E10" s="110" t="s">
        <v>50</v>
      </c>
      <c r="F10" s="14">
        <v>44600</v>
      </c>
    </row>
    <row r="11" spans="2:6" ht="15">
      <c r="B11" s="10"/>
      <c r="C11" s="10"/>
      <c r="D11" s="10">
        <v>4010</v>
      </c>
      <c r="E11" s="110" t="s">
        <v>51</v>
      </c>
      <c r="F11" s="14">
        <v>25560</v>
      </c>
    </row>
    <row r="12" spans="2:6" ht="15">
      <c r="B12" s="10"/>
      <c r="C12" s="10"/>
      <c r="D12" s="10">
        <v>4110</v>
      </c>
      <c r="E12" s="110" t="s">
        <v>52</v>
      </c>
      <c r="F12" s="14">
        <v>3859</v>
      </c>
    </row>
    <row r="13" spans="2:6" ht="15">
      <c r="B13" s="10"/>
      <c r="C13" s="10"/>
      <c r="D13" s="10">
        <v>4120</v>
      </c>
      <c r="E13" s="110" t="s">
        <v>53</v>
      </c>
      <c r="F13" s="14">
        <v>626</v>
      </c>
    </row>
    <row r="14" spans="2:6" ht="15">
      <c r="B14" s="10"/>
      <c r="C14" s="10"/>
      <c r="D14" s="10">
        <v>4210</v>
      </c>
      <c r="E14" s="110" t="s">
        <v>54</v>
      </c>
      <c r="F14" s="14">
        <v>1600</v>
      </c>
    </row>
    <row r="15" spans="2:6" ht="15">
      <c r="B15" s="10"/>
      <c r="C15" s="10"/>
      <c r="D15" s="10">
        <v>4300</v>
      </c>
      <c r="E15" s="110" t="s">
        <v>55</v>
      </c>
      <c r="F15" s="14">
        <v>12305</v>
      </c>
    </row>
    <row r="16" spans="2:6" ht="15">
      <c r="B16" s="10"/>
      <c r="C16" s="10"/>
      <c r="D16" s="10">
        <v>4410</v>
      </c>
      <c r="E16" s="110" t="s">
        <v>56</v>
      </c>
      <c r="F16" s="14">
        <v>650</v>
      </c>
    </row>
    <row r="17" spans="2:6" s="3" customFormat="1" ht="24.75">
      <c r="B17" s="12">
        <v>751</v>
      </c>
      <c r="C17" s="12"/>
      <c r="D17" s="12"/>
      <c r="E17" s="109" t="s">
        <v>57</v>
      </c>
      <c r="F17" s="13">
        <v>871</v>
      </c>
    </row>
    <row r="18" spans="2:6" ht="13.5" customHeight="1">
      <c r="B18" s="10"/>
      <c r="C18" s="119">
        <v>75101</v>
      </c>
      <c r="D18" s="10"/>
      <c r="E18" s="110" t="s">
        <v>58</v>
      </c>
      <c r="F18" s="14">
        <v>871</v>
      </c>
    </row>
    <row r="19" spans="2:6" ht="15">
      <c r="B19" s="10"/>
      <c r="C19" s="10"/>
      <c r="D19" s="10">
        <v>4300</v>
      </c>
      <c r="E19" s="110" t="s">
        <v>55</v>
      </c>
      <c r="F19" s="14">
        <v>821</v>
      </c>
    </row>
    <row r="20" spans="2:6" ht="24.75">
      <c r="B20" s="10"/>
      <c r="C20" s="10"/>
      <c r="D20" s="10">
        <v>4740</v>
      </c>
      <c r="E20" s="110" t="s">
        <v>59</v>
      </c>
      <c r="F20" s="14">
        <v>50</v>
      </c>
    </row>
    <row r="21" spans="2:6" s="3" customFormat="1" ht="15">
      <c r="B21" s="12">
        <v>852</v>
      </c>
      <c r="C21" s="12"/>
      <c r="D21" s="12"/>
      <c r="E21" s="109" t="s">
        <v>60</v>
      </c>
      <c r="F21" s="13">
        <v>1410400</v>
      </c>
    </row>
    <row r="22" spans="2:6" ht="27" customHeight="1">
      <c r="B22" s="10"/>
      <c r="C22" s="119">
        <v>85212</v>
      </c>
      <c r="D22" s="10"/>
      <c r="E22" s="110" t="s">
        <v>61</v>
      </c>
      <c r="F22" s="14">
        <v>1409500</v>
      </c>
    </row>
    <row r="23" spans="2:6" ht="15">
      <c r="B23" s="10"/>
      <c r="C23" s="119"/>
      <c r="D23" s="10">
        <v>3110</v>
      </c>
      <c r="E23" s="110" t="s">
        <v>62</v>
      </c>
      <c r="F23" s="14">
        <v>1352883</v>
      </c>
    </row>
    <row r="24" spans="2:6" ht="15">
      <c r="B24" s="10"/>
      <c r="C24" s="119"/>
      <c r="D24" s="10">
        <v>4010</v>
      </c>
      <c r="E24" s="110" t="s">
        <v>51</v>
      </c>
      <c r="F24" s="14">
        <v>19525</v>
      </c>
    </row>
    <row r="25" spans="2:6" ht="15">
      <c r="B25" s="10"/>
      <c r="C25" s="119"/>
      <c r="D25" s="10">
        <v>4110</v>
      </c>
      <c r="E25" s="110" t="s">
        <v>52</v>
      </c>
      <c r="F25" s="14">
        <v>17507</v>
      </c>
    </row>
    <row r="26" spans="2:6" ht="15">
      <c r="B26" s="10"/>
      <c r="C26" s="119"/>
      <c r="D26" s="10">
        <v>4120</v>
      </c>
      <c r="E26" s="110" t="s">
        <v>53</v>
      </c>
      <c r="F26" s="14">
        <v>479</v>
      </c>
    </row>
    <row r="27" spans="2:6" ht="15">
      <c r="B27" s="10"/>
      <c r="C27" s="119"/>
      <c r="D27" s="10">
        <v>4210</v>
      </c>
      <c r="E27" s="110" t="s">
        <v>54</v>
      </c>
      <c r="F27" s="14">
        <v>607</v>
      </c>
    </row>
    <row r="28" spans="2:6" ht="15">
      <c r="B28" s="10"/>
      <c r="C28" s="119"/>
      <c r="D28" s="10">
        <v>4260</v>
      </c>
      <c r="E28" s="110" t="s">
        <v>63</v>
      </c>
      <c r="F28" s="14">
        <v>3500</v>
      </c>
    </row>
    <row r="29" spans="2:6" ht="15">
      <c r="B29" s="10"/>
      <c r="C29" s="119"/>
      <c r="D29" s="10">
        <v>4300</v>
      </c>
      <c r="E29" s="110" t="s">
        <v>55</v>
      </c>
      <c r="F29" s="14">
        <v>6092</v>
      </c>
    </row>
    <row r="30" spans="2:6" ht="13.5" customHeight="1">
      <c r="B30" s="10"/>
      <c r="C30" s="119"/>
      <c r="D30" s="10">
        <v>4370</v>
      </c>
      <c r="E30" s="110" t="s">
        <v>64</v>
      </c>
      <c r="F30" s="14">
        <v>2400</v>
      </c>
    </row>
    <row r="31" spans="2:6" ht="15">
      <c r="B31" s="10"/>
      <c r="C31" s="119"/>
      <c r="D31" s="10">
        <v>4410</v>
      </c>
      <c r="E31" s="110" t="s">
        <v>56</v>
      </c>
      <c r="F31" s="14">
        <v>200</v>
      </c>
    </row>
    <row r="32" spans="2:6" ht="15">
      <c r="B32" s="10"/>
      <c r="C32" s="119"/>
      <c r="D32" s="10">
        <v>4440</v>
      </c>
      <c r="E32" s="110" t="s">
        <v>65</v>
      </c>
      <c r="F32" s="14">
        <v>1047</v>
      </c>
    </row>
    <row r="33" spans="2:6" ht="13.5" customHeight="1">
      <c r="B33" s="10"/>
      <c r="C33" s="119"/>
      <c r="D33" s="10">
        <v>4700</v>
      </c>
      <c r="E33" s="110" t="s">
        <v>66</v>
      </c>
      <c r="F33" s="14">
        <v>2500</v>
      </c>
    </row>
    <row r="34" spans="2:6" ht="24.75">
      <c r="B34" s="10"/>
      <c r="C34" s="119"/>
      <c r="D34" s="10">
        <v>4740</v>
      </c>
      <c r="E34" s="110" t="s">
        <v>59</v>
      </c>
      <c r="F34" s="14">
        <v>250</v>
      </c>
    </row>
    <row r="35" spans="2:6" ht="12.75" customHeight="1">
      <c r="B35" s="10"/>
      <c r="C35" s="119"/>
      <c r="D35" s="10">
        <v>4750</v>
      </c>
      <c r="E35" s="110" t="s">
        <v>67</v>
      </c>
      <c r="F35" s="14">
        <v>2510</v>
      </c>
    </row>
    <row r="36" spans="2:6" ht="38.25" customHeight="1">
      <c r="B36" s="10"/>
      <c r="C36" s="119">
        <v>85213</v>
      </c>
      <c r="D36" s="10"/>
      <c r="E36" s="110" t="s">
        <v>68</v>
      </c>
      <c r="F36" s="14">
        <v>900</v>
      </c>
    </row>
    <row r="37" spans="2:6" ht="15">
      <c r="B37" s="10"/>
      <c r="C37" s="10"/>
      <c r="D37" s="10">
        <v>4130</v>
      </c>
      <c r="E37" s="110" t="s">
        <v>69</v>
      </c>
      <c r="F37" s="14">
        <v>900</v>
      </c>
    </row>
    <row r="38" spans="2:6" s="3" customFormat="1" ht="15">
      <c r="B38" s="12" t="s">
        <v>70</v>
      </c>
      <c r="C38" s="12"/>
      <c r="D38" s="12"/>
      <c r="E38" s="8"/>
      <c r="F38" s="13">
        <f>F9+F17+F21</f>
        <v>1455871</v>
      </c>
    </row>
    <row r="40" spans="5:6" ht="15">
      <c r="E40" s="115" t="s">
        <v>320</v>
      </c>
      <c r="F40" s="112"/>
    </row>
    <row r="41" spans="5:6" ht="12" customHeight="1">
      <c r="E41" s="115"/>
      <c r="F41" s="112"/>
    </row>
    <row r="42" spans="5:6" ht="15">
      <c r="E42" s="115" t="s">
        <v>197</v>
      </c>
      <c r="F42" s="112"/>
    </row>
    <row r="43" spans="5:6" ht="15">
      <c r="E43" s="112"/>
      <c r="F43" s="112"/>
    </row>
  </sheetData>
  <sheetProtection/>
  <mergeCells count="1"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D8" sqref="D8"/>
    </sheetView>
  </sheetViews>
  <sheetFormatPr defaultColWidth="18.00390625" defaultRowHeight="15"/>
  <cols>
    <col min="1" max="1" width="3.00390625" style="0" customWidth="1"/>
    <col min="2" max="2" width="21.8515625" style="0" customWidth="1"/>
    <col min="3" max="3" width="23.00390625" style="0" customWidth="1"/>
    <col min="4" max="4" width="16.140625" style="0" customWidth="1"/>
    <col min="5" max="5" width="16.57421875" style="0" customWidth="1"/>
    <col min="6" max="6" width="13.8515625" style="0" customWidth="1"/>
    <col min="7" max="7" width="15.8515625" style="0" customWidth="1"/>
    <col min="8" max="8" width="11.140625" style="0" customWidth="1"/>
    <col min="9" max="9" width="10.140625" style="0" customWidth="1"/>
  </cols>
  <sheetData>
    <row r="1" ht="15">
      <c r="F1" s="31" t="s">
        <v>306</v>
      </c>
    </row>
    <row r="2" ht="15">
      <c r="F2" s="31" t="s">
        <v>149</v>
      </c>
    </row>
    <row r="3" ht="15">
      <c r="F3" s="31" t="s">
        <v>76</v>
      </c>
    </row>
    <row r="4" ht="15">
      <c r="F4" s="31" t="s">
        <v>427</v>
      </c>
    </row>
    <row r="6" spans="1:9" ht="15">
      <c r="A6" s="32"/>
      <c r="B6" s="32"/>
      <c r="C6" s="31" t="s">
        <v>150</v>
      </c>
      <c r="D6" s="32"/>
      <c r="E6" s="32"/>
      <c r="F6" s="33"/>
      <c r="G6" s="33"/>
      <c r="H6" s="33"/>
      <c r="I6" s="33"/>
    </row>
    <row r="8" spans="1:9" ht="15">
      <c r="A8" s="32" t="s">
        <v>77</v>
      </c>
      <c r="B8" s="33"/>
      <c r="C8" s="33"/>
      <c r="D8" s="33"/>
      <c r="E8" s="33"/>
      <c r="F8" s="33"/>
      <c r="G8" s="33"/>
      <c r="H8" s="33"/>
      <c r="I8" s="33" t="s">
        <v>44</v>
      </c>
    </row>
    <row r="9" spans="1:9" ht="15">
      <c r="A9" s="235" t="s">
        <v>78</v>
      </c>
      <c r="B9" s="236" t="s">
        <v>79</v>
      </c>
      <c r="C9" s="186" t="s">
        <v>80</v>
      </c>
      <c r="D9" s="198" t="s">
        <v>81</v>
      </c>
      <c r="E9" s="202" t="s">
        <v>82</v>
      </c>
      <c r="F9" s="202" t="s">
        <v>83</v>
      </c>
      <c r="G9" s="202"/>
      <c r="H9" s="202"/>
      <c r="I9" s="202"/>
    </row>
    <row r="10" spans="1:9" ht="15">
      <c r="A10" s="235"/>
      <c r="B10" s="236"/>
      <c r="C10" s="201"/>
      <c r="D10" s="199"/>
      <c r="E10" s="202"/>
      <c r="F10" s="70" t="s">
        <v>151</v>
      </c>
      <c r="G10" s="70">
        <v>2010</v>
      </c>
      <c r="H10" s="70">
        <v>2011</v>
      </c>
      <c r="I10" s="70">
        <v>2012</v>
      </c>
    </row>
    <row r="11" spans="1:9" ht="15">
      <c r="A11" s="229" t="s">
        <v>86</v>
      </c>
      <c r="B11" s="206" t="s">
        <v>87</v>
      </c>
      <c r="C11" s="184" t="s">
        <v>88</v>
      </c>
      <c r="D11" s="186" t="s">
        <v>89</v>
      </c>
      <c r="E11" s="34" t="s">
        <v>90</v>
      </c>
      <c r="F11" s="22"/>
      <c r="G11" s="22"/>
      <c r="H11" s="35"/>
      <c r="I11" s="35"/>
    </row>
    <row r="12" spans="1:9" ht="47.25" customHeight="1">
      <c r="A12" s="230"/>
      <c r="B12" s="231"/>
      <c r="C12" s="232"/>
      <c r="D12" s="233"/>
      <c r="E12" s="36">
        <f>F12+G12</f>
        <v>7700386</v>
      </c>
      <c r="F12" s="36">
        <v>96794</v>
      </c>
      <c r="G12" s="36">
        <v>7603592</v>
      </c>
      <c r="I12" s="36"/>
    </row>
    <row r="13" spans="1:9" ht="36.75" customHeight="1">
      <c r="A13" s="228"/>
      <c r="B13" s="37" t="s">
        <v>91</v>
      </c>
      <c r="C13" s="29" t="s">
        <v>92</v>
      </c>
      <c r="D13" s="38" t="s">
        <v>93</v>
      </c>
      <c r="E13" s="44"/>
      <c r="F13" s="35">
        <v>96794</v>
      </c>
      <c r="G13" s="39" t="s">
        <v>146</v>
      </c>
      <c r="I13" s="39"/>
    </row>
    <row r="14" spans="1:9" ht="15.75" customHeight="1">
      <c r="A14" s="227" t="s">
        <v>94</v>
      </c>
      <c r="B14" s="189" t="s">
        <v>95</v>
      </c>
      <c r="C14" s="40" t="s">
        <v>95</v>
      </c>
      <c r="D14" s="193" t="s">
        <v>96</v>
      </c>
      <c r="E14" s="41" t="s">
        <v>97</v>
      </c>
      <c r="F14" s="41" t="s">
        <v>98</v>
      </c>
      <c r="G14" s="42"/>
      <c r="H14" s="42"/>
      <c r="I14" s="42"/>
    </row>
    <row r="15" spans="1:9" ht="15">
      <c r="A15" s="228"/>
      <c r="B15" s="190"/>
      <c r="C15" s="43" t="s">
        <v>99</v>
      </c>
      <c r="D15" s="234"/>
      <c r="E15" s="35">
        <f>F15+G15+I15</f>
        <v>689023</v>
      </c>
      <c r="F15" s="35">
        <v>2928</v>
      </c>
      <c r="G15" s="35">
        <v>686095</v>
      </c>
      <c r="H15" s="82"/>
      <c r="I15" s="35"/>
    </row>
    <row r="16" spans="1:9" ht="38.25" customHeight="1">
      <c r="A16" s="228"/>
      <c r="B16" s="37" t="s">
        <v>100</v>
      </c>
      <c r="C16" s="22" t="s">
        <v>101</v>
      </c>
      <c r="D16" s="38" t="s">
        <v>93</v>
      </c>
      <c r="E16" s="22"/>
      <c r="F16" s="22"/>
      <c r="G16" s="44">
        <v>686095</v>
      </c>
      <c r="I16" s="39"/>
    </row>
    <row r="17" spans="1:9" ht="15">
      <c r="A17" s="227" t="s">
        <v>102</v>
      </c>
      <c r="B17" s="189" t="s">
        <v>95</v>
      </c>
      <c r="C17" s="40" t="s">
        <v>95</v>
      </c>
      <c r="D17" s="193" t="s">
        <v>103</v>
      </c>
      <c r="E17" s="41" t="s">
        <v>104</v>
      </c>
      <c r="F17" s="42"/>
      <c r="G17" s="42"/>
      <c r="H17" s="46"/>
      <c r="I17" s="42"/>
    </row>
    <row r="18" spans="1:9" ht="15">
      <c r="A18" s="228"/>
      <c r="B18" s="190"/>
      <c r="C18" s="43" t="s">
        <v>15</v>
      </c>
      <c r="D18" s="194"/>
      <c r="E18" s="35">
        <f>G18</f>
        <v>328970</v>
      </c>
      <c r="F18" s="22"/>
      <c r="G18" s="35">
        <v>328970</v>
      </c>
      <c r="H18" s="82"/>
      <c r="I18" s="22"/>
    </row>
    <row r="19" spans="1:9" ht="15">
      <c r="A19" s="228"/>
      <c r="B19" s="37" t="s">
        <v>100</v>
      </c>
      <c r="C19" s="22" t="s">
        <v>101</v>
      </c>
      <c r="D19" s="194"/>
      <c r="E19" s="22"/>
      <c r="F19" s="22"/>
      <c r="G19" s="44">
        <v>328970</v>
      </c>
      <c r="H19" s="83"/>
      <c r="I19" s="22"/>
    </row>
    <row r="20" spans="1:9" ht="15">
      <c r="A20" s="47" t="s">
        <v>105</v>
      </c>
      <c r="B20" s="189" t="s">
        <v>87</v>
      </c>
      <c r="C20" s="191" t="s">
        <v>106</v>
      </c>
      <c r="D20" s="193" t="s">
        <v>107</v>
      </c>
      <c r="E20" s="41" t="s">
        <v>108</v>
      </c>
      <c r="F20" s="42"/>
      <c r="G20" s="42"/>
      <c r="H20" s="42"/>
      <c r="I20" s="42"/>
    </row>
    <row r="21" spans="1:8" ht="15">
      <c r="A21" s="48"/>
      <c r="B21" s="190"/>
      <c r="C21" s="192"/>
      <c r="D21" s="194"/>
      <c r="E21" s="35">
        <v>1708000</v>
      </c>
      <c r="F21" s="22"/>
      <c r="G21" s="35">
        <v>854000</v>
      </c>
      <c r="H21" s="35">
        <v>854000</v>
      </c>
    </row>
    <row r="22" spans="1:8" ht="15">
      <c r="A22" s="49"/>
      <c r="B22" s="50" t="s">
        <v>91</v>
      </c>
      <c r="C22" s="51" t="s">
        <v>101</v>
      </c>
      <c r="D22" s="194"/>
      <c r="E22" s="51"/>
      <c r="F22" s="51"/>
      <c r="G22" s="51">
        <v>854000</v>
      </c>
      <c r="H22" s="36">
        <v>854000</v>
      </c>
    </row>
    <row r="23" spans="1:9" ht="15">
      <c r="A23" s="47">
        <v>5</v>
      </c>
      <c r="B23" s="208" t="s">
        <v>109</v>
      </c>
      <c r="C23" s="214" t="s">
        <v>110</v>
      </c>
      <c r="D23" s="211" t="s">
        <v>107</v>
      </c>
      <c r="E23" s="41" t="s">
        <v>111</v>
      </c>
      <c r="F23" s="41" t="s">
        <v>201</v>
      </c>
      <c r="G23" s="94" t="s">
        <v>84</v>
      </c>
      <c r="H23" s="53"/>
      <c r="I23" s="46"/>
    </row>
    <row r="24" spans="1:9" ht="33" customHeight="1">
      <c r="A24" s="54"/>
      <c r="B24" s="209"/>
      <c r="C24" s="202"/>
      <c r="D24" s="212"/>
      <c r="E24" s="39">
        <f>F24+G24</f>
        <v>445550</v>
      </c>
      <c r="F24" s="39" t="s">
        <v>147</v>
      </c>
      <c r="G24" s="39" t="s">
        <v>147</v>
      </c>
      <c r="H24" s="82"/>
      <c r="I24" s="35"/>
    </row>
    <row r="25" spans="1:9" ht="17.25" customHeight="1">
      <c r="A25" s="55"/>
      <c r="B25" s="56" t="s">
        <v>91</v>
      </c>
      <c r="C25" s="57" t="s">
        <v>101</v>
      </c>
      <c r="D25" s="58"/>
      <c r="E25" s="59"/>
      <c r="F25" s="59" t="str">
        <f>F24</f>
        <v> 222 775</v>
      </c>
      <c r="G25" s="59" t="str">
        <f>G24</f>
        <v> 222 775</v>
      </c>
      <c r="H25" s="83"/>
      <c r="I25" s="60"/>
    </row>
    <row r="26" spans="1:9" ht="15">
      <c r="A26" s="66"/>
      <c r="B26" s="67"/>
      <c r="C26" s="68"/>
      <c r="D26" s="68"/>
      <c r="E26" s="68"/>
      <c r="F26" s="68"/>
      <c r="G26" s="68"/>
      <c r="H26" s="68"/>
      <c r="I26" s="68"/>
    </row>
    <row r="27" spans="1:9" ht="15">
      <c r="A27" s="69" t="s">
        <v>112</v>
      </c>
      <c r="B27" s="67"/>
      <c r="C27" s="68"/>
      <c r="D27" s="68"/>
      <c r="E27" s="68"/>
      <c r="F27" s="68"/>
      <c r="G27" s="68"/>
      <c r="H27" s="68"/>
      <c r="I27" s="68"/>
    </row>
    <row r="28" spans="1:9" ht="15">
      <c r="A28" s="196" t="s">
        <v>78</v>
      </c>
      <c r="B28" s="186" t="s">
        <v>79</v>
      </c>
      <c r="C28" s="186" t="s">
        <v>80</v>
      </c>
      <c r="D28" s="198" t="s">
        <v>81</v>
      </c>
      <c r="E28" s="202" t="s">
        <v>82</v>
      </c>
      <c r="F28" s="226" t="s">
        <v>113</v>
      </c>
      <c r="G28" s="226"/>
      <c r="H28" s="226"/>
      <c r="I28" s="226"/>
    </row>
    <row r="29" spans="1:9" ht="15">
      <c r="A29" s="200"/>
      <c r="B29" s="201"/>
      <c r="C29" s="201"/>
      <c r="D29" s="199"/>
      <c r="E29" s="202"/>
      <c r="F29" s="22" t="s">
        <v>114</v>
      </c>
      <c r="G29" s="30" t="s">
        <v>84</v>
      </c>
      <c r="H29" s="85" t="s">
        <v>85</v>
      </c>
      <c r="I29" s="30" t="s">
        <v>156</v>
      </c>
    </row>
    <row r="30" spans="1:9" ht="15">
      <c r="A30" s="217" t="s">
        <v>86</v>
      </c>
      <c r="B30" s="182" t="s">
        <v>115</v>
      </c>
      <c r="C30" s="182" t="s">
        <v>157</v>
      </c>
      <c r="D30" s="212" t="s">
        <v>107</v>
      </c>
      <c r="E30" s="34" t="s">
        <v>116</v>
      </c>
      <c r="F30" s="22"/>
      <c r="G30" s="22"/>
      <c r="H30" s="22"/>
      <c r="I30" s="22"/>
    </row>
    <row r="31" spans="1:9" ht="15">
      <c r="A31" s="219"/>
      <c r="B31" s="221"/>
      <c r="C31" s="222"/>
      <c r="D31" s="212"/>
      <c r="E31" s="35"/>
      <c r="F31" s="35"/>
      <c r="G31" s="35">
        <v>600000</v>
      </c>
      <c r="H31" s="35">
        <v>600000</v>
      </c>
      <c r="I31" s="35">
        <v>600000</v>
      </c>
    </row>
    <row r="32" spans="1:9" ht="16.5" customHeight="1">
      <c r="A32" s="220"/>
      <c r="B32" s="56" t="s">
        <v>117</v>
      </c>
      <c r="C32" s="57" t="s">
        <v>101</v>
      </c>
      <c r="D32" s="223"/>
      <c r="E32" s="60"/>
      <c r="F32" s="60"/>
      <c r="G32" s="60">
        <v>600000</v>
      </c>
      <c r="H32" s="60">
        <v>600000</v>
      </c>
      <c r="I32" s="60">
        <v>600000</v>
      </c>
    </row>
    <row r="33" spans="1:9" ht="15">
      <c r="A33" s="71" t="s">
        <v>118</v>
      </c>
      <c r="B33" s="224" t="s">
        <v>115</v>
      </c>
      <c r="C33" s="224" t="s">
        <v>119</v>
      </c>
      <c r="D33" s="211" t="s">
        <v>107</v>
      </c>
      <c r="E33" s="41" t="s">
        <v>120</v>
      </c>
      <c r="F33" s="42" t="s">
        <v>121</v>
      </c>
      <c r="G33" s="30" t="s">
        <v>84</v>
      </c>
      <c r="H33" s="86" t="s">
        <v>85</v>
      </c>
      <c r="I33" s="30" t="s">
        <v>156</v>
      </c>
    </row>
    <row r="34" spans="1:9" ht="59.25" customHeight="1">
      <c r="A34" s="54"/>
      <c r="B34" s="225"/>
      <c r="C34" s="225"/>
      <c r="D34" s="212"/>
      <c r="E34" s="35">
        <f>F34+G34+I34</f>
        <v>655389</v>
      </c>
      <c r="F34" s="35">
        <v>57950</v>
      </c>
      <c r="G34" s="44"/>
      <c r="H34" s="82">
        <v>600000</v>
      </c>
      <c r="I34" s="35">
        <v>597439</v>
      </c>
    </row>
    <row r="35" spans="1:9" ht="15">
      <c r="A35" s="55"/>
      <c r="B35" s="37" t="s">
        <v>122</v>
      </c>
      <c r="C35" s="22" t="s">
        <v>101</v>
      </c>
      <c r="D35" s="212"/>
      <c r="E35" s="22"/>
      <c r="F35" s="35">
        <v>57950</v>
      </c>
      <c r="G35" s="95"/>
      <c r="H35" s="96">
        <v>600000</v>
      </c>
      <c r="I35" s="95">
        <v>597439</v>
      </c>
    </row>
    <row r="36" spans="1:9" ht="15">
      <c r="A36" s="47">
        <v>3</v>
      </c>
      <c r="B36" s="208" t="s">
        <v>123</v>
      </c>
      <c r="C36" s="214" t="s">
        <v>124</v>
      </c>
      <c r="D36" s="211" t="s">
        <v>107</v>
      </c>
      <c r="E36" s="41" t="s">
        <v>111</v>
      </c>
      <c r="F36" s="42"/>
      <c r="G36" s="86" t="s">
        <v>84</v>
      </c>
      <c r="H36" s="86" t="s">
        <v>85</v>
      </c>
      <c r="I36" s="86" t="s">
        <v>156</v>
      </c>
    </row>
    <row r="37" spans="1:9" ht="21" customHeight="1">
      <c r="A37" s="54"/>
      <c r="B37" s="209"/>
      <c r="C37" s="202"/>
      <c r="D37" s="212"/>
      <c r="E37" s="35">
        <f>G37+H37</f>
        <v>154450</v>
      </c>
      <c r="F37" s="22"/>
      <c r="G37" s="39" t="s">
        <v>148</v>
      </c>
      <c r="H37" s="39" t="s">
        <v>148</v>
      </c>
      <c r="I37" s="35"/>
    </row>
    <row r="38" spans="1:9" ht="15">
      <c r="A38" s="55"/>
      <c r="B38" s="56" t="s">
        <v>91</v>
      </c>
      <c r="C38" s="57" t="s">
        <v>101</v>
      </c>
      <c r="D38" s="58"/>
      <c r="E38" s="57"/>
      <c r="F38" s="57"/>
      <c r="G38" s="59" t="str">
        <f>G37</f>
        <v> 77 225</v>
      </c>
      <c r="H38" s="59" t="str">
        <f>H37</f>
        <v> 77 225</v>
      </c>
      <c r="I38" s="60"/>
    </row>
    <row r="39" spans="1:9" ht="15">
      <c r="A39" s="61"/>
      <c r="B39" s="62"/>
      <c r="C39" s="63"/>
      <c r="D39" s="64"/>
      <c r="E39" s="63"/>
      <c r="F39" s="63"/>
      <c r="G39" s="65"/>
      <c r="H39" s="65"/>
      <c r="I39" s="65"/>
    </row>
    <row r="40" spans="1:9" ht="15">
      <c r="A40" s="61"/>
      <c r="B40" s="62"/>
      <c r="C40" s="63"/>
      <c r="D40" s="64"/>
      <c r="E40" s="63"/>
      <c r="F40" s="63"/>
      <c r="G40" s="65"/>
      <c r="H40" s="65"/>
      <c r="I40" s="65"/>
    </row>
    <row r="41" spans="1:9" ht="15">
      <c r="A41" s="66"/>
      <c r="B41" s="67"/>
      <c r="C41" s="68"/>
      <c r="D41" s="68"/>
      <c r="E41" s="68"/>
      <c r="F41" s="68"/>
      <c r="G41" s="68"/>
      <c r="H41" s="68"/>
      <c r="I41" s="68"/>
    </row>
    <row r="42" spans="1:9" ht="15">
      <c r="A42" s="72" t="s">
        <v>125</v>
      </c>
      <c r="B42" s="215" t="s">
        <v>126</v>
      </c>
      <c r="C42" s="216"/>
      <c r="D42" s="73"/>
      <c r="E42" s="73"/>
      <c r="F42" s="73"/>
      <c r="G42" s="73"/>
      <c r="H42" s="73"/>
      <c r="I42" s="73"/>
    </row>
    <row r="43" spans="1:9" ht="15">
      <c r="A43" s="217" t="s">
        <v>78</v>
      </c>
      <c r="B43" s="206" t="s">
        <v>79</v>
      </c>
      <c r="C43" s="186" t="s">
        <v>80</v>
      </c>
      <c r="D43" s="198" t="s">
        <v>81</v>
      </c>
      <c r="E43" s="184" t="s">
        <v>82</v>
      </c>
      <c r="F43" s="203" t="s">
        <v>113</v>
      </c>
      <c r="G43" s="204"/>
      <c r="H43" s="204"/>
      <c r="I43" s="205"/>
    </row>
    <row r="44" spans="1:9" ht="15">
      <c r="A44" s="218"/>
      <c r="B44" s="207"/>
      <c r="C44" s="201"/>
      <c r="D44" s="199"/>
      <c r="E44" s="185"/>
      <c r="F44" s="70" t="s">
        <v>152</v>
      </c>
      <c r="G44" s="30" t="s">
        <v>84</v>
      </c>
      <c r="H44" s="85" t="s">
        <v>85</v>
      </c>
      <c r="I44" s="30" t="s">
        <v>156</v>
      </c>
    </row>
    <row r="45" spans="1:9" ht="15">
      <c r="A45" s="74" t="s">
        <v>86</v>
      </c>
      <c r="B45" s="206" t="s">
        <v>127</v>
      </c>
      <c r="C45" s="184" t="s">
        <v>128</v>
      </c>
      <c r="D45" s="186" t="s">
        <v>107</v>
      </c>
      <c r="E45" s="34" t="s">
        <v>129</v>
      </c>
      <c r="F45" s="22"/>
      <c r="G45" s="22"/>
      <c r="H45" s="22"/>
      <c r="I45" s="22"/>
    </row>
    <row r="46" spans="1:9" ht="33.75" customHeight="1">
      <c r="A46" s="54"/>
      <c r="B46" s="207"/>
      <c r="C46" s="185"/>
      <c r="D46" s="194"/>
      <c r="E46" s="35">
        <f>F46+G46</f>
        <v>680254</v>
      </c>
      <c r="F46" s="35">
        <v>30500</v>
      </c>
      <c r="G46" s="35">
        <v>649754</v>
      </c>
      <c r="I46" s="22"/>
    </row>
    <row r="47" spans="1:9" ht="15">
      <c r="A47" s="54"/>
      <c r="B47" s="50" t="s">
        <v>130</v>
      </c>
      <c r="C47" s="51" t="s">
        <v>101</v>
      </c>
      <c r="D47" s="194"/>
      <c r="E47" s="51"/>
      <c r="F47" s="36">
        <v>30500</v>
      </c>
      <c r="G47" s="36">
        <v>649754</v>
      </c>
      <c r="I47" s="51"/>
    </row>
    <row r="48" spans="1:9" ht="36.75">
      <c r="A48" s="71" t="s">
        <v>94</v>
      </c>
      <c r="B48" s="45" t="s">
        <v>131</v>
      </c>
      <c r="C48" s="42" t="s">
        <v>132</v>
      </c>
      <c r="D48" s="193" t="s">
        <v>107</v>
      </c>
      <c r="E48" s="41" t="s">
        <v>133</v>
      </c>
      <c r="F48" s="52"/>
      <c r="G48" s="75" t="s">
        <v>153</v>
      </c>
      <c r="H48" s="84"/>
      <c r="I48" s="52"/>
    </row>
    <row r="49" spans="1:9" ht="15">
      <c r="A49" s="92"/>
      <c r="B49" s="89" t="s">
        <v>130</v>
      </c>
      <c r="C49" s="90" t="s">
        <v>101</v>
      </c>
      <c r="D49" s="194"/>
      <c r="E49" s="90"/>
      <c r="F49" s="90"/>
      <c r="G49" s="98" t="s">
        <v>153</v>
      </c>
      <c r="H49" s="97"/>
      <c r="I49" s="90"/>
    </row>
    <row r="50" spans="1:9" ht="15">
      <c r="A50" s="237">
        <v>3</v>
      </c>
      <c r="B50" s="208" t="s">
        <v>202</v>
      </c>
      <c r="C50" s="208" t="s">
        <v>202</v>
      </c>
      <c r="D50" s="211" t="s">
        <v>107</v>
      </c>
      <c r="E50" s="41" t="s">
        <v>199</v>
      </c>
      <c r="F50" s="41" t="s">
        <v>203</v>
      </c>
      <c r="G50" s="86" t="s">
        <v>84</v>
      </c>
      <c r="H50" s="86" t="s">
        <v>85</v>
      </c>
      <c r="I50" s="99" t="s">
        <v>156</v>
      </c>
    </row>
    <row r="51" spans="1:9" ht="15">
      <c r="A51" s="238"/>
      <c r="B51" s="209"/>
      <c r="C51" s="210"/>
      <c r="D51" s="212"/>
      <c r="E51" s="35">
        <f>F51+I51</f>
        <v>308296</v>
      </c>
      <c r="F51" s="35">
        <v>8296</v>
      </c>
      <c r="G51" s="44"/>
      <c r="H51" s="100">
        <v>300000</v>
      </c>
      <c r="I51" s="101">
        <v>300000</v>
      </c>
    </row>
    <row r="52" spans="1:9" ht="15">
      <c r="A52" s="239"/>
      <c r="B52" s="56" t="s">
        <v>130</v>
      </c>
      <c r="C52" s="57" t="s">
        <v>101</v>
      </c>
      <c r="D52" s="213"/>
      <c r="E52" s="60"/>
      <c r="F52" s="60">
        <v>8296</v>
      </c>
      <c r="G52" s="102"/>
      <c r="H52" s="103">
        <v>300000</v>
      </c>
      <c r="I52" s="104">
        <v>300000</v>
      </c>
    </row>
    <row r="53" spans="1:9" ht="15">
      <c r="A53" s="61"/>
      <c r="B53" s="62"/>
      <c r="C53" s="63"/>
      <c r="D53" s="64"/>
      <c r="E53" s="63"/>
      <c r="F53" s="63"/>
      <c r="G53" s="87"/>
      <c r="H53" s="97"/>
      <c r="I53" s="63"/>
    </row>
    <row r="54" spans="1:9" ht="15">
      <c r="A54" s="61"/>
      <c r="B54" s="62"/>
      <c r="C54" s="63"/>
      <c r="D54" s="64"/>
      <c r="E54" s="63"/>
      <c r="F54" s="63"/>
      <c r="G54" s="87"/>
      <c r="H54" s="97"/>
      <c r="I54" s="63"/>
    </row>
    <row r="55" spans="1:9" ht="15">
      <c r="A55" s="66" t="s">
        <v>134</v>
      </c>
      <c r="B55" s="67"/>
      <c r="C55" s="68"/>
      <c r="D55" s="68"/>
      <c r="E55" s="68"/>
      <c r="F55" s="68"/>
      <c r="G55" s="68"/>
      <c r="H55" s="68"/>
      <c r="I55" s="68"/>
    </row>
    <row r="56" spans="1:9" ht="15" customHeight="1">
      <c r="A56" s="196" t="s">
        <v>78</v>
      </c>
      <c r="B56" s="186" t="s">
        <v>79</v>
      </c>
      <c r="C56" s="186" t="s">
        <v>80</v>
      </c>
      <c r="D56" s="198" t="s">
        <v>81</v>
      </c>
      <c r="E56" s="184" t="s">
        <v>82</v>
      </c>
      <c r="F56" s="203" t="s">
        <v>113</v>
      </c>
      <c r="G56" s="204"/>
      <c r="H56" s="204"/>
      <c r="I56" s="205"/>
    </row>
    <row r="57" spans="1:9" ht="15">
      <c r="A57" s="200"/>
      <c r="B57" s="201"/>
      <c r="C57" s="201"/>
      <c r="D57" s="199"/>
      <c r="E57" s="185"/>
      <c r="F57" s="22" t="s">
        <v>135</v>
      </c>
      <c r="G57" s="30" t="s">
        <v>84</v>
      </c>
      <c r="H57" s="85" t="s">
        <v>85</v>
      </c>
      <c r="I57" s="30" t="s">
        <v>156</v>
      </c>
    </row>
    <row r="58" spans="1:9" ht="15">
      <c r="A58" s="229" t="s">
        <v>86</v>
      </c>
      <c r="B58" s="202" t="s">
        <v>206</v>
      </c>
      <c r="C58" s="202" t="s">
        <v>200</v>
      </c>
      <c r="D58" s="202" t="s">
        <v>107</v>
      </c>
      <c r="E58" s="80" t="s">
        <v>198</v>
      </c>
      <c r="F58" s="80"/>
      <c r="G58" s="80"/>
      <c r="H58" s="80"/>
      <c r="I58" s="80"/>
    </row>
    <row r="59" spans="1:9" ht="22.5" customHeight="1">
      <c r="A59" s="228"/>
      <c r="B59" s="202"/>
      <c r="C59" s="202"/>
      <c r="D59" s="202"/>
      <c r="E59" s="16">
        <f>F59+H59+I59</f>
        <v>1349129</v>
      </c>
      <c r="F59" s="16">
        <v>49129</v>
      </c>
      <c r="G59" s="16"/>
      <c r="H59" s="16">
        <v>800000</v>
      </c>
      <c r="I59" s="16">
        <v>500000</v>
      </c>
    </row>
    <row r="60" spans="1:9" ht="15">
      <c r="A60" s="240"/>
      <c r="B60" s="105" t="s">
        <v>130</v>
      </c>
      <c r="C60" s="105" t="s">
        <v>101</v>
      </c>
      <c r="D60" s="105"/>
      <c r="E60" s="105"/>
      <c r="F60" s="106">
        <v>49129</v>
      </c>
      <c r="G60" s="106"/>
      <c r="H60" s="106">
        <v>800000</v>
      </c>
      <c r="I60" s="106">
        <v>500000</v>
      </c>
    </row>
    <row r="61" spans="1:9" ht="15">
      <c r="A61" s="227">
        <v>2</v>
      </c>
      <c r="B61" s="189" t="s">
        <v>137</v>
      </c>
      <c r="C61" s="191" t="s">
        <v>138</v>
      </c>
      <c r="D61" s="193" t="s">
        <v>139</v>
      </c>
      <c r="E61" s="41" t="s">
        <v>140</v>
      </c>
      <c r="F61" s="91" t="s">
        <v>141</v>
      </c>
      <c r="G61" s="86" t="s">
        <v>84</v>
      </c>
      <c r="H61" s="86" t="s">
        <v>85</v>
      </c>
      <c r="I61" s="86" t="s">
        <v>156</v>
      </c>
    </row>
    <row r="62" spans="1:9" ht="15">
      <c r="A62" s="228"/>
      <c r="B62" s="190"/>
      <c r="C62" s="192"/>
      <c r="D62" s="194"/>
      <c r="E62" s="35">
        <f>F62+G62</f>
        <v>570689</v>
      </c>
      <c r="F62" s="35">
        <v>275331</v>
      </c>
      <c r="G62" s="35">
        <v>295358</v>
      </c>
      <c r="H62" s="82"/>
      <c r="I62" s="88"/>
    </row>
    <row r="63" spans="1:9" ht="15">
      <c r="A63" s="240"/>
      <c r="B63" s="56" t="s">
        <v>136</v>
      </c>
      <c r="C63" s="57" t="s">
        <v>101</v>
      </c>
      <c r="D63" s="195"/>
      <c r="E63" s="57"/>
      <c r="F63" s="60">
        <v>275331</v>
      </c>
      <c r="G63" s="59" t="s">
        <v>204</v>
      </c>
      <c r="H63" s="83"/>
      <c r="I63" s="57"/>
    </row>
    <row r="64" spans="1:9" ht="15" customHeight="1">
      <c r="A64" s="229">
        <v>3</v>
      </c>
      <c r="B64" s="189" t="s">
        <v>207</v>
      </c>
      <c r="C64" s="202" t="s">
        <v>205</v>
      </c>
      <c r="D64" s="202" t="s">
        <v>107</v>
      </c>
      <c r="E64" s="80" t="s">
        <v>152</v>
      </c>
      <c r="F64" s="80">
        <v>2008</v>
      </c>
      <c r="G64" s="93" t="s">
        <v>84</v>
      </c>
      <c r="H64" s="85" t="s">
        <v>85</v>
      </c>
      <c r="I64" s="93" t="s">
        <v>156</v>
      </c>
    </row>
    <row r="65" spans="1:9" ht="23.25" customHeight="1">
      <c r="A65" s="228"/>
      <c r="B65" s="207"/>
      <c r="C65" s="202"/>
      <c r="D65" s="202"/>
      <c r="E65" s="16">
        <f>F65+G65</f>
        <v>774334</v>
      </c>
      <c r="F65" s="16">
        <v>14091</v>
      </c>
      <c r="G65" s="16">
        <v>760243</v>
      </c>
      <c r="H65" s="20"/>
      <c r="I65" s="16"/>
    </row>
    <row r="66" spans="1:9" ht="16.5" customHeight="1">
      <c r="A66" s="240"/>
      <c r="B66" s="105" t="s">
        <v>130</v>
      </c>
      <c r="C66" s="105" t="s">
        <v>101</v>
      </c>
      <c r="D66" s="105"/>
      <c r="E66" s="105"/>
      <c r="F66" s="106">
        <v>14091</v>
      </c>
      <c r="G66" s="106">
        <v>760243</v>
      </c>
      <c r="H66" s="105"/>
      <c r="I66" s="106"/>
    </row>
    <row r="67" spans="1:9" ht="15">
      <c r="A67" s="61"/>
      <c r="B67" s="62"/>
      <c r="C67" s="63"/>
      <c r="D67" s="64"/>
      <c r="E67" s="63"/>
      <c r="F67" s="65"/>
      <c r="G67" s="87"/>
      <c r="I67" s="63"/>
    </row>
    <row r="68" spans="1:9" ht="15">
      <c r="A68" s="33"/>
      <c r="B68" s="33"/>
      <c r="C68" s="33"/>
      <c r="D68" s="33"/>
      <c r="E68" s="33"/>
      <c r="F68" s="33"/>
      <c r="G68" s="33"/>
      <c r="H68" s="33"/>
      <c r="I68" s="33"/>
    </row>
    <row r="69" spans="1:9" ht="15">
      <c r="A69" s="33" t="s">
        <v>142</v>
      </c>
      <c r="B69" s="33"/>
      <c r="C69" s="76"/>
      <c r="D69" s="76"/>
      <c r="E69" s="76"/>
      <c r="F69" s="76"/>
      <c r="G69" s="76"/>
      <c r="H69" s="76"/>
      <c r="I69" s="76"/>
    </row>
    <row r="70" spans="1:9" ht="15">
      <c r="A70" s="77" t="s">
        <v>78</v>
      </c>
      <c r="B70" s="77" t="s">
        <v>79</v>
      </c>
      <c r="C70" s="196" t="s">
        <v>80</v>
      </c>
      <c r="D70" s="198" t="s">
        <v>81</v>
      </c>
      <c r="E70" s="198" t="s">
        <v>82</v>
      </c>
      <c r="F70" s="20" t="s">
        <v>83</v>
      </c>
      <c r="G70" s="20"/>
      <c r="H70" s="20"/>
      <c r="I70" s="20"/>
    </row>
    <row r="71" spans="1:9" ht="15">
      <c r="A71" s="78"/>
      <c r="B71" s="78"/>
      <c r="C71" s="197"/>
      <c r="D71" s="199"/>
      <c r="E71" s="199"/>
      <c r="F71" s="30" t="s">
        <v>154</v>
      </c>
      <c r="G71" s="30" t="s">
        <v>84</v>
      </c>
      <c r="H71" s="85" t="s">
        <v>85</v>
      </c>
      <c r="I71" s="30" t="s">
        <v>156</v>
      </c>
    </row>
    <row r="72" spans="1:9" ht="15">
      <c r="A72" s="77" t="s">
        <v>86</v>
      </c>
      <c r="B72" s="182" t="s">
        <v>143</v>
      </c>
      <c r="C72" s="184" t="s">
        <v>144</v>
      </c>
      <c r="D72" s="186" t="s">
        <v>107</v>
      </c>
      <c r="E72" s="30" t="s">
        <v>155</v>
      </c>
      <c r="F72" s="20"/>
      <c r="G72" s="20"/>
      <c r="H72" s="20"/>
      <c r="I72" s="20"/>
    </row>
    <row r="73" spans="1:9" ht="21" customHeight="1">
      <c r="A73" s="79"/>
      <c r="B73" s="183"/>
      <c r="C73" s="185"/>
      <c r="D73" s="187"/>
      <c r="E73" s="16">
        <f>F73+I73</f>
        <v>539974</v>
      </c>
      <c r="F73" s="16">
        <v>67039</v>
      </c>
      <c r="G73" s="16"/>
      <c r="H73" s="16">
        <v>473000</v>
      </c>
      <c r="I73" s="16">
        <v>472935</v>
      </c>
    </row>
    <row r="74" spans="1:9" ht="15">
      <c r="A74" s="80"/>
      <c r="B74" s="20" t="s">
        <v>91</v>
      </c>
      <c r="C74" s="20" t="s">
        <v>92</v>
      </c>
      <c r="D74" s="188"/>
      <c r="E74" s="20"/>
      <c r="F74" s="81">
        <v>67039</v>
      </c>
      <c r="G74" s="44"/>
      <c r="H74" s="44">
        <v>473000</v>
      </c>
      <c r="I74" s="44">
        <v>472935</v>
      </c>
    </row>
    <row r="75" ht="25.5" customHeight="1"/>
    <row r="76" ht="15">
      <c r="F76" s="31" t="s">
        <v>42</v>
      </c>
    </row>
    <row r="77" ht="15">
      <c r="F77" s="31"/>
    </row>
    <row r="78" ht="15">
      <c r="F78" s="31" t="s">
        <v>145</v>
      </c>
    </row>
  </sheetData>
  <sheetProtection/>
  <mergeCells count="77">
    <mergeCell ref="A50:A52"/>
    <mergeCell ref="A58:A60"/>
    <mergeCell ref="A61:A63"/>
    <mergeCell ref="A64:A66"/>
    <mergeCell ref="B64:B65"/>
    <mergeCell ref="C64:C65"/>
    <mergeCell ref="A9:A10"/>
    <mergeCell ref="B9:B10"/>
    <mergeCell ref="C9:C10"/>
    <mergeCell ref="D9:D10"/>
    <mergeCell ref="E9:E10"/>
    <mergeCell ref="F9:I9"/>
    <mergeCell ref="A11:A13"/>
    <mergeCell ref="B11:B12"/>
    <mergeCell ref="C11:C12"/>
    <mergeCell ref="D11:D12"/>
    <mergeCell ref="A14:A16"/>
    <mergeCell ref="B14:B15"/>
    <mergeCell ref="D14:D15"/>
    <mergeCell ref="A17:A19"/>
    <mergeCell ref="D17:D19"/>
    <mergeCell ref="B20:B21"/>
    <mergeCell ref="C20:C21"/>
    <mergeCell ref="D20:D22"/>
    <mergeCell ref="B23:B24"/>
    <mergeCell ref="C23:C24"/>
    <mergeCell ref="D23:D24"/>
    <mergeCell ref="B17:B18"/>
    <mergeCell ref="A28:A29"/>
    <mergeCell ref="B28:B29"/>
    <mergeCell ref="C28:C29"/>
    <mergeCell ref="D28:D29"/>
    <mergeCell ref="E28:E29"/>
    <mergeCell ref="F28:I28"/>
    <mergeCell ref="A30:A32"/>
    <mergeCell ref="B30:B31"/>
    <mergeCell ref="C30:C31"/>
    <mergeCell ref="D30:D32"/>
    <mergeCell ref="B33:B34"/>
    <mergeCell ref="C33:C34"/>
    <mergeCell ref="D33:D35"/>
    <mergeCell ref="B36:B37"/>
    <mergeCell ref="C36:C37"/>
    <mergeCell ref="D36:D37"/>
    <mergeCell ref="B42:C42"/>
    <mergeCell ref="A43:A44"/>
    <mergeCell ref="B43:B44"/>
    <mergeCell ref="C43:C44"/>
    <mergeCell ref="D43:D44"/>
    <mergeCell ref="F56:I56"/>
    <mergeCell ref="E43:E44"/>
    <mergeCell ref="F43:I43"/>
    <mergeCell ref="B45:B46"/>
    <mergeCell ref="C45:C46"/>
    <mergeCell ref="D45:D47"/>
    <mergeCell ref="D48:D49"/>
    <mergeCell ref="B50:B51"/>
    <mergeCell ref="C50:C51"/>
    <mergeCell ref="D50:D52"/>
    <mergeCell ref="E70:E71"/>
    <mergeCell ref="A56:A57"/>
    <mergeCell ref="B56:B57"/>
    <mergeCell ref="C56:C57"/>
    <mergeCell ref="D56:D57"/>
    <mergeCell ref="E56:E57"/>
    <mergeCell ref="B58:B59"/>
    <mergeCell ref="C58:C59"/>
    <mergeCell ref="D58:D59"/>
    <mergeCell ref="D64:D65"/>
    <mergeCell ref="B72:B73"/>
    <mergeCell ref="C72:C73"/>
    <mergeCell ref="D72:D74"/>
    <mergeCell ref="B61:B62"/>
    <mergeCell ref="C61:C62"/>
    <mergeCell ref="D61:D63"/>
    <mergeCell ref="C70:C71"/>
    <mergeCell ref="D70:D71"/>
  </mergeCells>
  <printOptions/>
  <pageMargins left="0.7086614173228347" right="0.3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2.00390625" style="0" customWidth="1"/>
    <col min="2" max="2" width="7.7109375" style="0" customWidth="1"/>
    <col min="3" max="3" width="45.00390625" style="0" customWidth="1"/>
    <col min="4" max="4" width="12.28125" style="0" customWidth="1"/>
    <col min="5" max="5" width="15.57421875" style="0" customWidth="1"/>
  </cols>
  <sheetData>
    <row r="1" spans="3:5" ht="15">
      <c r="C1" s="241" t="s">
        <v>316</v>
      </c>
      <c r="D1" s="241"/>
      <c r="E1" s="241"/>
    </row>
    <row r="2" spans="3:5" ht="15">
      <c r="C2" s="241" t="s">
        <v>317</v>
      </c>
      <c r="D2" s="241"/>
      <c r="E2" s="241"/>
    </row>
    <row r="3" spans="3:5" ht="15">
      <c r="C3" s="241" t="s">
        <v>318</v>
      </c>
      <c r="D3" s="241"/>
      <c r="E3" s="241"/>
    </row>
    <row r="4" spans="3:5" ht="15">
      <c r="C4" s="242" t="s">
        <v>319</v>
      </c>
      <c r="D4" s="242"/>
      <c r="E4" s="242"/>
    </row>
    <row r="8" spans="2:5" ht="15">
      <c r="B8" s="172" t="s">
        <v>307</v>
      </c>
      <c r="C8" s="172"/>
      <c r="D8" s="172"/>
      <c r="E8" s="172"/>
    </row>
    <row r="10" ht="20.25" customHeight="1"/>
    <row r="11" spans="1:5" ht="35.25" customHeight="1">
      <c r="A11" s="1"/>
      <c r="B11" s="10" t="s">
        <v>308</v>
      </c>
      <c r="C11" s="10" t="s">
        <v>71</v>
      </c>
      <c r="D11" s="118" t="s">
        <v>309</v>
      </c>
      <c r="E11" s="10" t="s">
        <v>310</v>
      </c>
    </row>
    <row r="12" spans="1:5" s="108" customFormat="1" ht="15">
      <c r="A12" s="11"/>
      <c r="B12" s="10">
        <v>1</v>
      </c>
      <c r="C12" s="10">
        <v>2</v>
      </c>
      <c r="D12" s="10">
        <v>3</v>
      </c>
      <c r="E12" s="10">
        <v>4</v>
      </c>
    </row>
    <row r="13" spans="1:5" ht="39" customHeight="1">
      <c r="A13" s="1"/>
      <c r="B13" s="122" t="s">
        <v>311</v>
      </c>
      <c r="C13" s="120"/>
      <c r="D13" s="120"/>
      <c r="E13" s="121">
        <v>8602509</v>
      </c>
    </row>
    <row r="14" spans="1:5" ht="44.25" customHeight="1">
      <c r="A14" s="1"/>
      <c r="B14" s="124">
        <v>1</v>
      </c>
      <c r="C14" s="123" t="s">
        <v>312</v>
      </c>
      <c r="D14" s="124">
        <v>903</v>
      </c>
      <c r="E14" s="125">
        <v>4882509</v>
      </c>
    </row>
    <row r="15" spans="1:5" ht="23.25" customHeight="1">
      <c r="A15" s="1"/>
      <c r="B15" s="124">
        <v>2</v>
      </c>
      <c r="C15" s="123" t="s">
        <v>313</v>
      </c>
      <c r="D15" s="124">
        <v>952</v>
      </c>
      <c r="E15" s="125">
        <v>3720000</v>
      </c>
    </row>
    <row r="16" spans="1:5" ht="51.75" customHeight="1">
      <c r="A16" s="1"/>
      <c r="B16" s="127" t="s">
        <v>314</v>
      </c>
      <c r="C16" s="126"/>
      <c r="D16" s="10"/>
      <c r="E16" s="129">
        <v>393900</v>
      </c>
    </row>
    <row r="17" spans="1:5" ht="23.25" customHeight="1">
      <c r="A17" s="1"/>
      <c r="B17" s="119">
        <v>1</v>
      </c>
      <c r="C17" s="130" t="s">
        <v>315</v>
      </c>
      <c r="D17" s="124">
        <v>992</v>
      </c>
      <c r="E17" s="128">
        <v>393900</v>
      </c>
    </row>
    <row r="18" spans="1:5" ht="15">
      <c r="A18" s="1"/>
      <c r="B18" s="1"/>
      <c r="C18" s="1"/>
      <c r="D18" s="1"/>
      <c r="E18" s="1"/>
    </row>
    <row r="19" ht="21.75" customHeight="1"/>
    <row r="20" ht="15">
      <c r="C20" s="115" t="s">
        <v>322</v>
      </c>
    </row>
    <row r="21" ht="15">
      <c r="C21" s="115"/>
    </row>
    <row r="22" ht="15">
      <c r="C22" s="115" t="s">
        <v>323</v>
      </c>
    </row>
  </sheetData>
  <sheetProtection/>
  <mergeCells count="5">
    <mergeCell ref="B8:E8"/>
    <mergeCell ref="C1:E1"/>
    <mergeCell ref="C2:E2"/>
    <mergeCell ref="C3:E3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20">
      <selection activeCell="F40" sqref="F40"/>
    </sheetView>
  </sheetViews>
  <sheetFormatPr defaultColWidth="9.140625" defaultRowHeight="15"/>
  <cols>
    <col min="1" max="1" width="8.28125" style="0" customWidth="1"/>
    <col min="2" max="2" width="65.8515625" style="0" customWidth="1"/>
    <col min="3" max="3" width="11.57421875" style="0" customWidth="1"/>
  </cols>
  <sheetData>
    <row r="1" ht="15">
      <c r="B1" s="3" t="s">
        <v>332</v>
      </c>
    </row>
    <row r="2" ht="15">
      <c r="B2" s="3" t="s">
        <v>333</v>
      </c>
    </row>
    <row r="3" ht="15">
      <c r="B3" s="3" t="s">
        <v>181</v>
      </c>
    </row>
    <row r="4" ht="15">
      <c r="B4" s="3" t="s">
        <v>334</v>
      </c>
    </row>
    <row r="6" spans="1:3" ht="15">
      <c r="A6" s="172" t="s">
        <v>335</v>
      </c>
      <c r="B6" s="243"/>
      <c r="C6" s="243"/>
    </row>
    <row r="8" spans="2:3" ht="15">
      <c r="B8" s="7" t="s">
        <v>324</v>
      </c>
      <c r="C8" s="7"/>
    </row>
    <row r="9" spans="1:3" ht="13.5" customHeight="1">
      <c r="A9" s="7"/>
      <c r="B9" s="7"/>
      <c r="C9" s="7"/>
    </row>
    <row r="10" spans="1:3" ht="15">
      <c r="A10" s="7" t="s">
        <v>182</v>
      </c>
      <c r="B10" s="1"/>
      <c r="C10" s="1"/>
    </row>
    <row r="11" spans="1:3" ht="15">
      <c r="A11" s="4" t="s">
        <v>183</v>
      </c>
      <c r="B11" s="4" t="s">
        <v>184</v>
      </c>
      <c r="C11" s="10" t="s">
        <v>185</v>
      </c>
    </row>
    <row r="12" spans="1:3" ht="15">
      <c r="A12" s="10">
        <v>80104</v>
      </c>
      <c r="B12" s="131" t="s">
        <v>328</v>
      </c>
      <c r="C12" s="14">
        <v>50800</v>
      </c>
    </row>
    <row r="13" spans="1:3" ht="15">
      <c r="A13" s="10">
        <v>80105</v>
      </c>
      <c r="B13" s="4" t="s">
        <v>192</v>
      </c>
      <c r="C13" s="14">
        <v>22560</v>
      </c>
    </row>
    <row r="14" spans="1:3" ht="15">
      <c r="A14" s="10">
        <v>92114</v>
      </c>
      <c r="B14" s="132" t="s">
        <v>326</v>
      </c>
      <c r="C14" s="14">
        <v>648780</v>
      </c>
    </row>
    <row r="15" spans="1:3" ht="15">
      <c r="A15" s="136">
        <v>92116</v>
      </c>
      <c r="B15" s="132" t="s">
        <v>428</v>
      </c>
      <c r="C15" s="14">
        <v>140860</v>
      </c>
    </row>
    <row r="16" spans="1:3" ht="14.25" customHeight="1">
      <c r="A16" s="133"/>
      <c r="B16" s="133"/>
      <c r="C16" s="134"/>
    </row>
    <row r="17" spans="1:3" s="3" customFormat="1" ht="15">
      <c r="A17" s="7" t="s">
        <v>186</v>
      </c>
      <c r="B17" s="7"/>
      <c r="C17" s="7"/>
    </row>
    <row r="18" spans="1:3" ht="15">
      <c r="A18" s="10">
        <v>90017</v>
      </c>
      <c r="B18" s="4" t="s">
        <v>187</v>
      </c>
      <c r="C18" s="14">
        <v>856331</v>
      </c>
    </row>
    <row r="19" spans="1:3" ht="14.25" customHeight="1">
      <c r="A19" s="1"/>
      <c r="B19" s="1"/>
      <c r="C19" s="117"/>
    </row>
    <row r="20" spans="1:3" ht="15">
      <c r="A20" s="7" t="s">
        <v>188</v>
      </c>
      <c r="B20" s="1"/>
      <c r="C20" s="117"/>
    </row>
    <row r="21" spans="1:3" ht="24.75">
      <c r="A21" s="11" t="s">
        <v>189</v>
      </c>
      <c r="B21" s="111" t="s">
        <v>190</v>
      </c>
      <c r="C21" s="117"/>
    </row>
    <row r="22" spans="1:3" ht="27.75" customHeight="1">
      <c r="A22" s="124">
        <v>60004</v>
      </c>
      <c r="B22" s="110" t="s">
        <v>191</v>
      </c>
      <c r="C22" s="14">
        <v>46000</v>
      </c>
    </row>
    <row r="23" spans="1:3" ht="27.75" customHeight="1">
      <c r="A23" s="124">
        <v>75023</v>
      </c>
      <c r="B23" s="110" t="s">
        <v>329</v>
      </c>
      <c r="C23" s="14">
        <v>3100</v>
      </c>
    </row>
    <row r="24" spans="1:3" ht="12.75" customHeight="1">
      <c r="A24" s="1"/>
      <c r="B24" s="1"/>
      <c r="C24" s="1"/>
    </row>
    <row r="25" spans="1:3" ht="15">
      <c r="A25" s="1"/>
      <c r="B25" s="7" t="s">
        <v>41</v>
      </c>
      <c r="C25" s="116">
        <f>SUM(C12:C23)</f>
        <v>1768431</v>
      </c>
    </row>
    <row r="26" spans="1:3" ht="15">
      <c r="A26" s="1"/>
      <c r="B26" s="1"/>
      <c r="C26" s="1"/>
    </row>
    <row r="27" spans="1:3" ht="15">
      <c r="A27" s="1"/>
      <c r="B27" s="1"/>
      <c r="C27" s="1"/>
    </row>
    <row r="28" spans="2:3" s="3" customFormat="1" ht="15">
      <c r="B28" s="7" t="s">
        <v>327</v>
      </c>
      <c r="C28" s="7"/>
    </row>
    <row r="29" spans="1:3" ht="10.5" customHeight="1">
      <c r="A29" s="1"/>
      <c r="B29" s="1"/>
      <c r="C29" s="1"/>
    </row>
    <row r="30" spans="1:3" s="3" customFormat="1" ht="15">
      <c r="A30" s="7" t="s">
        <v>182</v>
      </c>
      <c r="B30" s="7"/>
      <c r="C30" s="7"/>
    </row>
    <row r="31" spans="1:3" ht="15">
      <c r="A31" s="4" t="s">
        <v>183</v>
      </c>
      <c r="B31" s="4" t="s">
        <v>184</v>
      </c>
      <c r="C31" s="10" t="s">
        <v>185</v>
      </c>
    </row>
    <row r="32" spans="1:3" ht="15">
      <c r="A32" s="10">
        <v>80101</v>
      </c>
      <c r="B32" s="4" t="s">
        <v>328</v>
      </c>
      <c r="C32" s="14">
        <v>494834</v>
      </c>
    </row>
    <row r="33" spans="1:3" ht="15">
      <c r="A33" s="10">
        <v>80104</v>
      </c>
      <c r="B33" s="4" t="s">
        <v>330</v>
      </c>
      <c r="C33" s="14">
        <v>370272</v>
      </c>
    </row>
    <row r="34" spans="1:3" ht="15">
      <c r="A34" s="10">
        <v>80104</v>
      </c>
      <c r="B34" s="4" t="s">
        <v>328</v>
      </c>
      <c r="C34" s="14">
        <v>57164</v>
      </c>
    </row>
    <row r="35" spans="1:3" ht="15" customHeight="1">
      <c r="A35" s="124">
        <v>80105</v>
      </c>
      <c r="B35" s="110" t="s">
        <v>331</v>
      </c>
      <c r="C35" s="14">
        <v>45000</v>
      </c>
    </row>
    <row r="36" spans="1:3" ht="15" customHeight="1">
      <c r="A36" s="1"/>
      <c r="B36" s="1"/>
      <c r="C36" s="1"/>
    </row>
    <row r="37" spans="1:3" s="3" customFormat="1" ht="15">
      <c r="A37" s="7" t="s">
        <v>325</v>
      </c>
      <c r="B37" s="7"/>
      <c r="C37" s="7"/>
    </row>
    <row r="38" spans="1:3" ht="24.75">
      <c r="A38" s="135" t="s">
        <v>189</v>
      </c>
      <c r="B38" s="111" t="s">
        <v>193</v>
      </c>
      <c r="C38" s="1"/>
    </row>
    <row r="39" spans="1:3" ht="15">
      <c r="A39" s="10">
        <v>80195</v>
      </c>
      <c r="B39" s="4" t="s">
        <v>194</v>
      </c>
      <c r="C39" s="14">
        <v>10000</v>
      </c>
    </row>
    <row r="40" spans="1:3" ht="15">
      <c r="A40" s="10">
        <v>92695</v>
      </c>
      <c r="B40" s="4" t="s">
        <v>195</v>
      </c>
      <c r="C40" s="14">
        <v>50000</v>
      </c>
    </row>
    <row r="41" spans="1:3" ht="12" customHeight="1">
      <c r="A41" s="1"/>
      <c r="B41" s="1"/>
      <c r="C41" s="1"/>
    </row>
    <row r="42" spans="1:3" ht="15">
      <c r="A42" s="1"/>
      <c r="B42" s="7" t="s">
        <v>41</v>
      </c>
      <c r="C42" s="116">
        <f>SUM(C32:C40)</f>
        <v>1027270</v>
      </c>
    </row>
    <row r="44" ht="15">
      <c r="B44" s="115" t="s">
        <v>196</v>
      </c>
    </row>
    <row r="45" ht="15">
      <c r="B45" s="115"/>
    </row>
    <row r="46" ht="15">
      <c r="B46" s="115" t="s">
        <v>197</v>
      </c>
    </row>
  </sheetData>
  <sheetProtection/>
  <mergeCells count="1"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5.28125" style="0" customWidth="1"/>
    <col min="2" max="2" width="35.140625" style="0" customWidth="1"/>
    <col min="3" max="3" width="13.00390625" style="0" customWidth="1"/>
    <col min="4" max="4" width="12.7109375" style="0" customWidth="1"/>
    <col min="5" max="5" width="14.00390625" style="0" customWidth="1"/>
  </cols>
  <sheetData>
    <row r="1" spans="1:5" ht="15">
      <c r="A1" s="3"/>
      <c r="B1" s="3"/>
      <c r="C1" s="3"/>
      <c r="D1" s="3" t="s">
        <v>336</v>
      </c>
      <c r="E1" s="3"/>
    </row>
    <row r="2" spans="1:5" ht="15">
      <c r="A2" s="3"/>
      <c r="B2" s="3"/>
      <c r="C2" s="3"/>
      <c r="D2" s="3" t="s">
        <v>346</v>
      </c>
      <c r="E2" s="3"/>
    </row>
    <row r="3" spans="1:5" ht="15">
      <c r="A3" s="3"/>
      <c r="B3" s="3"/>
      <c r="C3" s="3"/>
      <c r="D3" s="3" t="s">
        <v>36</v>
      </c>
      <c r="E3" s="3"/>
    </row>
    <row r="4" spans="1:5" ht="15">
      <c r="A4" s="3"/>
      <c r="B4" s="3"/>
      <c r="C4" s="3"/>
      <c r="D4" s="3" t="s">
        <v>341</v>
      </c>
      <c r="E4" s="3"/>
    </row>
    <row r="5" spans="1:5" ht="15">
      <c r="A5" s="3"/>
      <c r="B5" s="3"/>
      <c r="C5" s="3"/>
      <c r="D5" s="3"/>
      <c r="E5" s="3"/>
    </row>
    <row r="6" spans="1:5" ht="15">
      <c r="A6" s="3"/>
      <c r="B6" s="3"/>
      <c r="C6" s="3"/>
      <c r="D6" s="3"/>
      <c r="E6" s="3"/>
    </row>
    <row r="7" spans="1:5" ht="15">
      <c r="A7" s="172" t="s">
        <v>337</v>
      </c>
      <c r="B7" s="172"/>
      <c r="C7" s="172"/>
      <c r="D7" s="172"/>
      <c r="E7" s="172"/>
    </row>
    <row r="8" spans="1:5" ht="15">
      <c r="A8" s="172" t="s">
        <v>340</v>
      </c>
      <c r="B8" s="172"/>
      <c r="C8" s="172"/>
      <c r="D8" s="172"/>
      <c r="E8" s="172"/>
    </row>
    <row r="9" spans="1:5" ht="15">
      <c r="A9" s="114"/>
      <c r="B9" s="114"/>
      <c r="C9" s="114"/>
      <c r="D9" s="114"/>
      <c r="E9" s="114"/>
    </row>
    <row r="11" spans="1:5" ht="15">
      <c r="A11" s="247" t="s">
        <v>174</v>
      </c>
      <c r="B11" s="247" t="s">
        <v>175</v>
      </c>
      <c r="C11" s="245" t="s">
        <v>176</v>
      </c>
      <c r="D11" s="244" t="s">
        <v>177</v>
      </c>
      <c r="E11" s="244"/>
    </row>
    <row r="12" spans="1:5" ht="36.75">
      <c r="A12" s="247"/>
      <c r="B12" s="247"/>
      <c r="C12" s="246"/>
      <c r="D12" s="124" t="s">
        <v>338</v>
      </c>
      <c r="E12" s="118" t="s">
        <v>342</v>
      </c>
    </row>
    <row r="13" spans="1:5" ht="15">
      <c r="A13" s="4" t="s">
        <v>178</v>
      </c>
      <c r="B13" s="4" t="s">
        <v>179</v>
      </c>
      <c r="C13" s="14">
        <v>2859875</v>
      </c>
      <c r="D13" s="14">
        <v>2859875</v>
      </c>
      <c r="E13" s="14">
        <v>856331</v>
      </c>
    </row>
    <row r="14" spans="1:5" ht="15">
      <c r="A14" s="4"/>
      <c r="B14" s="4" t="s">
        <v>339</v>
      </c>
      <c r="C14" s="14">
        <v>2859875</v>
      </c>
      <c r="D14" s="14">
        <v>2859875</v>
      </c>
      <c r="E14" s="14">
        <v>856331</v>
      </c>
    </row>
    <row r="15" spans="1:5" ht="15">
      <c r="A15" s="138"/>
      <c r="B15" s="138"/>
      <c r="C15" s="138"/>
      <c r="D15" s="139"/>
      <c r="E15" s="138"/>
    </row>
    <row r="16" spans="1:5" ht="15">
      <c r="A16" s="140"/>
      <c r="B16" s="140"/>
      <c r="C16" s="140"/>
      <c r="D16" s="134"/>
      <c r="E16" s="140"/>
    </row>
    <row r="17" spans="1:5" ht="15">
      <c r="A17" s="140"/>
      <c r="B17" s="140"/>
      <c r="C17" s="140"/>
      <c r="D17" s="134"/>
      <c r="E17" s="140"/>
    </row>
    <row r="18" spans="1:5" ht="15">
      <c r="A18" s="140"/>
      <c r="B18" s="140"/>
      <c r="C18" s="140"/>
      <c r="D18" s="134"/>
      <c r="E18" s="140"/>
    </row>
    <row r="19" spans="1:5" ht="15">
      <c r="A19" s="141"/>
      <c r="B19" s="141"/>
      <c r="C19" s="141"/>
      <c r="D19" s="141"/>
      <c r="E19" s="141"/>
    </row>
    <row r="20" spans="1:5" ht="15">
      <c r="A20" s="4" t="s">
        <v>180</v>
      </c>
      <c r="B20" s="4" t="s">
        <v>345</v>
      </c>
      <c r="C20" s="14">
        <f>C21+C25</f>
        <v>238000</v>
      </c>
      <c r="D20" s="4">
        <v>0</v>
      </c>
      <c r="E20" s="14">
        <f>E21+E25</f>
        <v>238000</v>
      </c>
    </row>
    <row r="21" spans="1:5" ht="15">
      <c r="A21" s="4"/>
      <c r="B21" s="8" t="s">
        <v>347</v>
      </c>
      <c r="C21" s="13">
        <v>90000</v>
      </c>
      <c r="D21" s="8"/>
      <c r="E21" s="13">
        <v>90000</v>
      </c>
    </row>
    <row r="22" spans="1:5" ht="15">
      <c r="A22" s="4"/>
      <c r="B22" s="4" t="s">
        <v>343</v>
      </c>
      <c r="C22" s="14">
        <v>82000</v>
      </c>
      <c r="D22" s="4"/>
      <c r="E22" s="14">
        <v>82000</v>
      </c>
    </row>
    <row r="23" spans="1:5" ht="15">
      <c r="A23" s="4"/>
      <c r="B23" s="4" t="s">
        <v>344</v>
      </c>
      <c r="C23" s="14">
        <v>8000</v>
      </c>
      <c r="D23" s="4"/>
      <c r="E23" s="14">
        <v>8000</v>
      </c>
    </row>
    <row r="24" spans="1:5" ht="15">
      <c r="A24" s="4"/>
      <c r="B24" s="4"/>
      <c r="C24" s="14"/>
      <c r="D24" s="4"/>
      <c r="E24" s="14"/>
    </row>
    <row r="25" spans="1:5" ht="15">
      <c r="A25" s="4"/>
      <c r="B25" s="8" t="s">
        <v>348</v>
      </c>
      <c r="C25" s="13">
        <v>148000</v>
      </c>
      <c r="D25" s="8">
        <v>0</v>
      </c>
      <c r="E25" s="13">
        <v>148000</v>
      </c>
    </row>
    <row r="26" spans="1:5" ht="15">
      <c r="A26" s="4"/>
      <c r="B26" s="4" t="s">
        <v>343</v>
      </c>
      <c r="C26" s="14">
        <v>140000</v>
      </c>
      <c r="D26" s="4"/>
      <c r="E26" s="14">
        <v>140000</v>
      </c>
    </row>
    <row r="27" spans="1:5" ht="15">
      <c r="A27" s="4"/>
      <c r="B27" s="4" t="s">
        <v>344</v>
      </c>
      <c r="C27" s="14">
        <v>8000</v>
      </c>
      <c r="D27" s="4"/>
      <c r="E27" s="14">
        <v>8000</v>
      </c>
    </row>
    <row r="31" ht="15">
      <c r="C31" s="115" t="s">
        <v>349</v>
      </c>
    </row>
    <row r="32" ht="15">
      <c r="C32" s="115"/>
    </row>
    <row r="33" ht="15">
      <c r="C33" s="115" t="s">
        <v>350</v>
      </c>
    </row>
  </sheetData>
  <sheetProtection/>
  <mergeCells count="6">
    <mergeCell ref="D11:E11"/>
    <mergeCell ref="A7:E7"/>
    <mergeCell ref="A8:E8"/>
    <mergeCell ref="C11:C12"/>
    <mergeCell ref="B11:B12"/>
    <mergeCell ref="A11:A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5.7109375" style="0" customWidth="1"/>
    <col min="2" max="2" width="7.7109375" style="0" customWidth="1"/>
    <col min="3" max="3" width="24.7109375" style="0" customWidth="1"/>
    <col min="4" max="4" width="32.00390625" style="0" customWidth="1"/>
    <col min="5" max="5" width="13.28125" style="0" customWidth="1"/>
  </cols>
  <sheetData>
    <row r="1" spans="1:5" ht="15">
      <c r="A1" s="3"/>
      <c r="B1" s="3"/>
      <c r="C1" s="3"/>
      <c r="D1" s="3" t="s">
        <v>351</v>
      </c>
      <c r="E1" s="3"/>
    </row>
    <row r="2" spans="1:5" ht="15">
      <c r="A2" s="3"/>
      <c r="B2" s="3"/>
      <c r="C2" s="3"/>
      <c r="D2" s="3" t="s">
        <v>352</v>
      </c>
      <c r="E2" s="3"/>
    </row>
    <row r="3" spans="1:5" ht="15">
      <c r="A3" s="3"/>
      <c r="B3" s="3"/>
      <c r="C3" s="3"/>
      <c r="D3" s="3" t="s">
        <v>158</v>
      </c>
      <c r="E3" s="3"/>
    </row>
    <row r="4" spans="1:5" ht="15">
      <c r="A4" s="3"/>
      <c r="B4" s="3"/>
      <c r="C4" s="3"/>
      <c r="D4" s="3" t="s">
        <v>353</v>
      </c>
      <c r="E4" s="3"/>
    </row>
    <row r="5" spans="1:5" ht="15">
      <c r="A5" s="3"/>
      <c r="B5" s="3"/>
      <c r="C5" s="3"/>
      <c r="D5" s="3"/>
      <c r="E5" s="3"/>
    </row>
    <row r="6" spans="1:5" ht="15">
      <c r="A6" s="3"/>
      <c r="B6" s="3"/>
      <c r="C6" s="3"/>
      <c r="D6" s="3"/>
      <c r="E6" s="3"/>
    </row>
    <row r="7" spans="1:5" ht="15">
      <c r="A7" s="171" t="s">
        <v>429</v>
      </c>
      <c r="B7" s="171"/>
      <c r="C7" s="171"/>
      <c r="D7" s="171"/>
      <c r="E7" s="171"/>
    </row>
    <row r="10" spans="1:5" ht="15">
      <c r="A10" s="1" t="s">
        <v>159</v>
      </c>
      <c r="B10" s="1"/>
      <c r="C10" s="1"/>
      <c r="D10" s="1"/>
      <c r="E10" s="1"/>
    </row>
    <row r="11" spans="1:5" ht="15">
      <c r="A11" s="1"/>
      <c r="B11" s="1"/>
      <c r="C11" s="1"/>
      <c r="D11" s="1"/>
      <c r="E11" s="1"/>
    </row>
    <row r="12" spans="1:5" ht="15">
      <c r="A12" s="8" t="s">
        <v>46</v>
      </c>
      <c r="B12" s="8" t="s">
        <v>47</v>
      </c>
      <c r="C12" s="8" t="s">
        <v>160</v>
      </c>
      <c r="D12" s="8" t="s">
        <v>161</v>
      </c>
      <c r="E12" s="8" t="s">
        <v>162</v>
      </c>
    </row>
    <row r="13" spans="1:5" ht="24.75">
      <c r="A13" s="247">
        <v>900</v>
      </c>
      <c r="B13" s="247">
        <v>90017</v>
      </c>
      <c r="C13" s="248" t="s">
        <v>163</v>
      </c>
      <c r="D13" s="110" t="s">
        <v>164</v>
      </c>
      <c r="E13" s="14">
        <v>554175</v>
      </c>
    </row>
    <row r="14" spans="1:5" ht="15">
      <c r="A14" s="247"/>
      <c r="B14" s="247"/>
      <c r="C14" s="248"/>
      <c r="D14" s="110" t="s">
        <v>165</v>
      </c>
      <c r="E14" s="14">
        <v>198028</v>
      </c>
    </row>
    <row r="15" spans="1:5" ht="15">
      <c r="A15" s="247"/>
      <c r="B15" s="247"/>
      <c r="C15" s="248"/>
      <c r="D15" s="110" t="s">
        <v>354</v>
      </c>
      <c r="E15" s="14">
        <v>104128</v>
      </c>
    </row>
    <row r="16" spans="1:5" ht="15">
      <c r="A16" s="4"/>
      <c r="B16" s="4"/>
      <c r="C16" s="8" t="s">
        <v>41</v>
      </c>
      <c r="D16" s="8"/>
      <c r="E16" s="13">
        <f>SUM(E13:E15)</f>
        <v>856331</v>
      </c>
    </row>
    <row r="17" spans="1:5" ht="15">
      <c r="A17" s="140"/>
      <c r="B17" s="140"/>
      <c r="C17" s="142"/>
      <c r="D17" s="142"/>
      <c r="E17" s="143"/>
    </row>
    <row r="18" spans="1:5" ht="15">
      <c r="A18" s="1"/>
      <c r="B18" s="1"/>
      <c r="C18" s="1"/>
      <c r="D18" s="1"/>
      <c r="E18" s="117"/>
    </row>
    <row r="19" spans="1:5" ht="15">
      <c r="A19" s="1" t="s">
        <v>166</v>
      </c>
      <c r="B19" s="1"/>
      <c r="C19" s="1"/>
      <c r="D19" s="1"/>
      <c r="E19" s="117"/>
    </row>
    <row r="20" spans="1:5" ht="15">
      <c r="A20" s="1"/>
      <c r="B20" s="1"/>
      <c r="C20" s="1"/>
      <c r="D20" s="1"/>
      <c r="E20" s="117"/>
    </row>
    <row r="21" spans="1:5" ht="15">
      <c r="A21" s="4" t="s">
        <v>46</v>
      </c>
      <c r="B21" s="4" t="s">
        <v>47</v>
      </c>
      <c r="C21" s="4" t="s">
        <v>167</v>
      </c>
      <c r="D21" s="4" t="s">
        <v>161</v>
      </c>
      <c r="E21" s="14" t="s">
        <v>162</v>
      </c>
    </row>
    <row r="22" spans="1:5" ht="15">
      <c r="A22" s="247">
        <v>900</v>
      </c>
      <c r="B22" s="247">
        <v>90017</v>
      </c>
      <c r="C22" s="110" t="s">
        <v>168</v>
      </c>
      <c r="D22" s="120" t="s">
        <v>169</v>
      </c>
      <c r="E22" s="14">
        <v>200000</v>
      </c>
    </row>
    <row r="23" spans="1:5" ht="38.25" customHeight="1">
      <c r="A23" s="247"/>
      <c r="B23" s="247"/>
      <c r="C23" s="110" t="s">
        <v>170</v>
      </c>
      <c r="D23" s="120" t="s">
        <v>171</v>
      </c>
      <c r="E23" s="14">
        <v>100000</v>
      </c>
    </row>
    <row r="24" spans="1:5" ht="36.75">
      <c r="A24" s="247"/>
      <c r="B24" s="247"/>
      <c r="C24" s="110" t="s">
        <v>355</v>
      </c>
      <c r="D24" s="120" t="s">
        <v>171</v>
      </c>
      <c r="E24" s="14">
        <v>50000</v>
      </c>
    </row>
    <row r="25" spans="1:5" ht="60.75">
      <c r="A25" s="247"/>
      <c r="B25" s="247"/>
      <c r="C25" s="110" t="s">
        <v>356</v>
      </c>
      <c r="D25" s="120" t="s">
        <v>360</v>
      </c>
      <c r="E25" s="14">
        <v>7603592</v>
      </c>
    </row>
    <row r="26" spans="1:5" ht="24.75">
      <c r="A26" s="247"/>
      <c r="B26" s="247"/>
      <c r="C26" s="110" t="s">
        <v>357</v>
      </c>
      <c r="D26" s="123" t="s">
        <v>359</v>
      </c>
      <c r="E26" s="14">
        <v>686095</v>
      </c>
    </row>
    <row r="27" spans="1:5" ht="24">
      <c r="A27" s="247"/>
      <c r="B27" s="247"/>
      <c r="C27" s="123" t="s">
        <v>358</v>
      </c>
      <c r="D27" s="123" t="s">
        <v>359</v>
      </c>
      <c r="E27" s="14">
        <v>328970</v>
      </c>
    </row>
    <row r="28" spans="1:5" ht="15">
      <c r="A28" s="4"/>
      <c r="B28" s="4"/>
      <c r="C28" s="110" t="s">
        <v>172</v>
      </c>
      <c r="D28" s="4"/>
      <c r="E28" s="13">
        <f>SUM(E22:E27)</f>
        <v>8968657</v>
      </c>
    </row>
    <row r="31" spans="4:5" ht="15">
      <c r="D31" s="115" t="s">
        <v>173</v>
      </c>
      <c r="E31" s="115"/>
    </row>
    <row r="32" spans="4:5" ht="15">
      <c r="D32" s="115"/>
      <c r="E32" s="115"/>
    </row>
    <row r="33" spans="4:5" ht="15">
      <c r="D33" s="115" t="s">
        <v>361</v>
      </c>
      <c r="E33" s="115"/>
    </row>
  </sheetData>
  <sheetProtection/>
  <mergeCells count="6">
    <mergeCell ref="C13:C15"/>
    <mergeCell ref="B13:B15"/>
    <mergeCell ref="A13:A15"/>
    <mergeCell ref="A7:E7"/>
    <mergeCell ref="A22:A27"/>
    <mergeCell ref="B22:B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3">
      <selection activeCell="A20" sqref="A20:E20"/>
    </sheetView>
  </sheetViews>
  <sheetFormatPr defaultColWidth="9.140625" defaultRowHeight="15"/>
  <cols>
    <col min="1" max="1" width="6.28125" style="0" customWidth="1"/>
    <col min="2" max="2" width="8.140625" style="0" customWidth="1"/>
    <col min="3" max="3" width="7.7109375" style="0" customWidth="1"/>
    <col min="4" max="4" width="49.140625" style="0" customWidth="1"/>
    <col min="5" max="5" width="14.28125" style="0" customWidth="1"/>
  </cols>
  <sheetData>
    <row r="1" spans="1:5" ht="15">
      <c r="A1" s="3" t="s">
        <v>372</v>
      </c>
      <c r="B1" s="3"/>
      <c r="C1" s="3"/>
      <c r="D1" s="3"/>
      <c r="E1" s="3"/>
    </row>
    <row r="2" spans="1:5" ht="15">
      <c r="A2" s="3" t="s">
        <v>373</v>
      </c>
      <c r="B2" s="3"/>
      <c r="C2" s="3"/>
      <c r="D2" s="3"/>
      <c r="E2" s="3"/>
    </row>
    <row r="3" spans="1:5" ht="15">
      <c r="A3" s="3" t="s">
        <v>365</v>
      </c>
      <c r="B3" s="3"/>
      <c r="C3" s="3"/>
      <c r="D3" s="3"/>
      <c r="E3" s="3"/>
    </row>
    <row r="4" spans="1:5" ht="15">
      <c r="A4" s="3" t="s">
        <v>374</v>
      </c>
      <c r="B4" s="3"/>
      <c r="C4" s="3"/>
      <c r="D4" s="3"/>
      <c r="E4" s="3"/>
    </row>
    <row r="5" spans="1:5" ht="28.5" customHeight="1">
      <c r="A5" s="3"/>
      <c r="B5" s="3"/>
      <c r="C5" s="3"/>
      <c r="D5" s="3"/>
      <c r="E5" s="3"/>
    </row>
    <row r="6" spans="1:5" ht="30" customHeight="1">
      <c r="A6" s="171" t="s">
        <v>377</v>
      </c>
      <c r="B6" s="171"/>
      <c r="C6" s="171"/>
      <c r="D6" s="171"/>
      <c r="E6" s="171"/>
    </row>
    <row r="9" spans="1:5" ht="15">
      <c r="A9" s="1" t="s">
        <v>378</v>
      </c>
      <c r="B9" s="1"/>
      <c r="C9" s="1"/>
      <c r="D9" s="1"/>
      <c r="E9" s="117">
        <v>90000</v>
      </c>
    </row>
    <row r="10" spans="1:5" ht="15">
      <c r="A10" s="1"/>
      <c r="B10" s="1"/>
      <c r="C10" s="1"/>
      <c r="D10" s="1"/>
      <c r="E10" s="1"/>
    </row>
    <row r="11" spans="1:5" ht="15">
      <c r="A11" s="1" t="s">
        <v>366</v>
      </c>
      <c r="B11" s="1"/>
      <c r="C11" s="1" t="s">
        <v>367</v>
      </c>
      <c r="D11" s="1"/>
      <c r="E11" s="1"/>
    </row>
    <row r="12" spans="1:5" ht="15">
      <c r="A12" s="4" t="s">
        <v>46</v>
      </c>
      <c r="B12" s="4" t="s">
        <v>47</v>
      </c>
      <c r="C12" s="4" t="s">
        <v>48</v>
      </c>
      <c r="D12" s="4" t="s">
        <v>71</v>
      </c>
      <c r="E12" s="137" t="s">
        <v>185</v>
      </c>
    </row>
    <row r="13" spans="1:5" ht="15">
      <c r="A13" s="12">
        <v>900</v>
      </c>
      <c r="B13" s="12"/>
      <c r="C13" s="12"/>
      <c r="D13" s="8" t="s">
        <v>280</v>
      </c>
      <c r="E13" s="13">
        <v>5000</v>
      </c>
    </row>
    <row r="14" spans="1:5" ht="15">
      <c r="A14" s="137"/>
      <c r="B14" s="137">
        <v>90011</v>
      </c>
      <c r="C14" s="137"/>
      <c r="D14" s="4" t="s">
        <v>362</v>
      </c>
      <c r="E14" s="14">
        <v>5000</v>
      </c>
    </row>
    <row r="15" spans="1:5" ht="15">
      <c r="A15" s="137"/>
      <c r="B15" s="137"/>
      <c r="C15" s="147" t="s">
        <v>364</v>
      </c>
      <c r="D15" s="4" t="s">
        <v>363</v>
      </c>
      <c r="E15" s="14">
        <v>5000</v>
      </c>
    </row>
    <row r="16" spans="1:5" ht="15">
      <c r="A16" s="1"/>
      <c r="B16" s="1"/>
      <c r="C16" s="1"/>
      <c r="D16" s="1"/>
      <c r="E16" s="1"/>
    </row>
    <row r="17" spans="1:5" ht="15">
      <c r="A17" s="1"/>
      <c r="B17" s="1"/>
      <c r="C17" s="1"/>
      <c r="D17" s="1"/>
      <c r="E17" s="1"/>
    </row>
    <row r="18" spans="1:5" ht="15">
      <c r="A18" s="1" t="s">
        <v>177</v>
      </c>
      <c r="B18" s="1"/>
      <c r="C18" s="1"/>
      <c r="D18" s="1"/>
      <c r="E18" s="1"/>
    </row>
    <row r="19" spans="1:5" ht="15">
      <c r="A19" s="145" t="s">
        <v>46</v>
      </c>
      <c r="B19" s="145" t="s">
        <v>47</v>
      </c>
      <c r="C19" s="145" t="s">
        <v>48</v>
      </c>
      <c r="D19" s="145" t="s">
        <v>71</v>
      </c>
      <c r="E19" s="137" t="s">
        <v>185</v>
      </c>
    </row>
    <row r="20" spans="1:5" ht="15">
      <c r="A20" s="12">
        <v>900</v>
      </c>
      <c r="B20" s="12"/>
      <c r="C20" s="12"/>
      <c r="D20" s="148" t="s">
        <v>280</v>
      </c>
      <c r="E20" s="149">
        <f>E21</f>
        <v>90000</v>
      </c>
    </row>
    <row r="21" spans="1:5" ht="15">
      <c r="A21" s="137"/>
      <c r="B21" s="137">
        <v>90011</v>
      </c>
      <c r="C21" s="137"/>
      <c r="D21" s="145" t="s">
        <v>362</v>
      </c>
      <c r="E21" s="146">
        <f>E22+E24+E26</f>
        <v>90000</v>
      </c>
    </row>
    <row r="22" spans="1:5" ht="15">
      <c r="A22" s="137"/>
      <c r="B22" s="137"/>
      <c r="C22" s="137">
        <v>2440</v>
      </c>
      <c r="D22" s="145" t="s">
        <v>370</v>
      </c>
      <c r="E22" s="146">
        <v>30000</v>
      </c>
    </row>
    <row r="23" spans="1:5" ht="15">
      <c r="A23" s="137"/>
      <c r="B23" s="137"/>
      <c r="C23" s="137"/>
      <c r="D23" s="145" t="s">
        <v>371</v>
      </c>
      <c r="E23" s="145"/>
    </row>
    <row r="24" spans="1:5" ht="15">
      <c r="A24" s="137"/>
      <c r="B24" s="137"/>
      <c r="C24" s="137">
        <v>4210</v>
      </c>
      <c r="D24" s="145" t="s">
        <v>54</v>
      </c>
      <c r="E24" s="146">
        <v>20000</v>
      </c>
    </row>
    <row r="25" spans="1:5" ht="24.75">
      <c r="A25" s="137"/>
      <c r="B25" s="137"/>
      <c r="C25" s="137"/>
      <c r="D25" s="110" t="s">
        <v>368</v>
      </c>
      <c r="E25" s="145"/>
    </row>
    <row r="26" spans="1:5" ht="15">
      <c r="A26" s="137"/>
      <c r="B26" s="137"/>
      <c r="C26" s="137">
        <v>4300</v>
      </c>
      <c r="D26" s="145" t="s">
        <v>55</v>
      </c>
      <c r="E26" s="146">
        <v>40000</v>
      </c>
    </row>
    <row r="27" spans="1:5" ht="15">
      <c r="A27" s="145"/>
      <c r="B27" s="145"/>
      <c r="C27" s="145"/>
      <c r="D27" s="145" t="s">
        <v>369</v>
      </c>
      <c r="E27" s="145"/>
    </row>
    <row r="28" spans="1:5" ht="15">
      <c r="A28" s="1"/>
      <c r="B28" s="1"/>
      <c r="C28" s="1"/>
      <c r="D28" s="1"/>
      <c r="E28" s="1"/>
    </row>
    <row r="30" spans="1:5" ht="15">
      <c r="A30" s="1" t="s">
        <v>379</v>
      </c>
      <c r="B30" s="1"/>
      <c r="C30" s="1"/>
      <c r="D30" s="1"/>
      <c r="E30" s="117">
        <v>5000</v>
      </c>
    </row>
    <row r="31" spans="2:5" ht="15">
      <c r="B31" s="1"/>
      <c r="C31" s="1"/>
      <c r="D31" s="1"/>
      <c r="E31" s="1"/>
    </row>
    <row r="32" spans="2:5" ht="15">
      <c r="B32" s="1"/>
      <c r="C32" s="1"/>
      <c r="D32" s="1"/>
      <c r="E32" s="1"/>
    </row>
    <row r="34" spans="4:5" ht="15">
      <c r="D34" s="115" t="s">
        <v>375</v>
      </c>
      <c r="E34" s="115"/>
    </row>
    <row r="35" spans="4:5" ht="15">
      <c r="D35" s="115"/>
      <c r="E35" s="115"/>
    </row>
    <row r="36" spans="4:5" ht="15">
      <c r="D36" s="115" t="s">
        <v>376</v>
      </c>
      <c r="E36" s="115"/>
    </row>
  </sheetData>
  <sheetProtection/>
  <mergeCells count="1"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2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3.57421875" style="5" customWidth="1"/>
    <col min="2" max="2" width="28.28125" style="1" customWidth="1"/>
    <col min="3" max="3" width="8.421875" style="2" customWidth="1"/>
    <col min="4" max="4" width="5.57421875" style="1" customWidth="1"/>
    <col min="5" max="5" width="5.421875" style="1" customWidth="1"/>
    <col min="6" max="6" width="5.57421875" style="1" customWidth="1"/>
    <col min="7" max="7" width="5.7109375" style="1" customWidth="1"/>
    <col min="8" max="8" width="5.140625" style="1" customWidth="1"/>
    <col min="9" max="9" width="6.00390625" style="1" customWidth="1"/>
    <col min="10" max="10" width="5.140625" style="1" customWidth="1"/>
    <col min="11" max="12" width="5.28125" style="1" customWidth="1"/>
    <col min="13" max="15" width="6.7109375" style="1" customWidth="1"/>
    <col min="16" max="16" width="5.7109375" style="1" customWidth="1"/>
    <col min="17" max="17" width="7.00390625" style="1" customWidth="1"/>
    <col min="18" max="18" width="7.421875" style="1" customWidth="1"/>
    <col min="19" max="19" width="6.8515625" style="1" customWidth="1"/>
    <col min="20" max="20" width="6.140625" style="1" customWidth="1"/>
  </cols>
  <sheetData>
    <row r="1" ht="15">
      <c r="L1" s="7" t="s">
        <v>382</v>
      </c>
    </row>
    <row r="2" ht="15">
      <c r="L2" s="7" t="s">
        <v>36</v>
      </c>
    </row>
    <row r="3" ht="15">
      <c r="L3" s="7" t="s">
        <v>45</v>
      </c>
    </row>
    <row r="4" ht="15">
      <c r="L4" s="7" t="s">
        <v>37</v>
      </c>
    </row>
    <row r="5" ht="21.75" customHeight="1"/>
    <row r="6" spans="1:20" s="3" customFormat="1" ht="15">
      <c r="A6" s="6"/>
      <c r="B6" s="252" t="s">
        <v>38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7"/>
    </row>
    <row r="7" ht="14.25" customHeight="1">
      <c r="R7" s="1" t="s">
        <v>44</v>
      </c>
    </row>
    <row r="8" spans="1:20" ht="15">
      <c r="A8" s="236" t="s">
        <v>40</v>
      </c>
      <c r="B8" s="212" t="s">
        <v>0</v>
      </c>
      <c r="C8" s="254" t="s">
        <v>3</v>
      </c>
      <c r="D8" s="249" t="s">
        <v>39</v>
      </c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53"/>
    </row>
    <row r="9" spans="1:20" ht="15">
      <c r="A9" s="236"/>
      <c r="B9" s="212"/>
      <c r="C9" s="212"/>
      <c r="D9" s="249">
        <v>600</v>
      </c>
      <c r="E9" s="249"/>
      <c r="F9" s="249"/>
      <c r="G9" s="249">
        <v>630</v>
      </c>
      <c r="H9" s="249"/>
      <c r="I9" s="19">
        <v>710</v>
      </c>
      <c r="J9" s="249">
        <v>754</v>
      </c>
      <c r="K9" s="249"/>
      <c r="L9" s="249"/>
      <c r="M9" s="249">
        <v>900</v>
      </c>
      <c r="N9" s="249"/>
      <c r="O9" s="249"/>
      <c r="P9" s="250">
        <v>921</v>
      </c>
      <c r="Q9" s="250"/>
      <c r="R9" s="249">
        <v>926</v>
      </c>
      <c r="S9" s="249"/>
      <c r="T9" s="249"/>
    </row>
    <row r="10" spans="1:20" ht="15">
      <c r="A10" s="236"/>
      <c r="B10" s="212"/>
      <c r="C10" s="212"/>
      <c r="D10" s="249">
        <v>60016</v>
      </c>
      <c r="E10" s="249"/>
      <c r="F10" s="249"/>
      <c r="G10" s="249">
        <v>63095</v>
      </c>
      <c r="H10" s="249"/>
      <c r="I10" s="19">
        <v>71095</v>
      </c>
      <c r="J10" s="249">
        <v>75412</v>
      </c>
      <c r="K10" s="249"/>
      <c r="L10" s="249"/>
      <c r="M10" s="249">
        <v>90003</v>
      </c>
      <c r="N10" s="249"/>
      <c r="O10" s="19">
        <v>90095</v>
      </c>
      <c r="P10" s="250">
        <v>92195</v>
      </c>
      <c r="Q10" s="250"/>
      <c r="R10" s="249">
        <v>92695</v>
      </c>
      <c r="S10" s="249"/>
      <c r="T10" s="249"/>
    </row>
    <row r="11" spans="1:20" ht="15">
      <c r="A11" s="236"/>
      <c r="B11" s="212"/>
      <c r="C11" s="212"/>
      <c r="D11" s="20">
        <v>4270</v>
      </c>
      <c r="E11" s="20">
        <v>4300</v>
      </c>
      <c r="F11" s="20">
        <v>6050</v>
      </c>
      <c r="G11" s="20">
        <v>4210</v>
      </c>
      <c r="H11" s="20">
        <v>4300</v>
      </c>
      <c r="I11" s="20">
        <v>6050</v>
      </c>
      <c r="J11" s="20">
        <v>4210</v>
      </c>
      <c r="K11" s="20">
        <v>4300</v>
      </c>
      <c r="L11" s="20">
        <v>6060</v>
      </c>
      <c r="M11" s="20">
        <v>4210</v>
      </c>
      <c r="N11" s="20">
        <v>4300</v>
      </c>
      <c r="O11" s="20">
        <v>4270</v>
      </c>
      <c r="P11" s="20">
        <v>4210</v>
      </c>
      <c r="Q11" s="20">
        <v>4300</v>
      </c>
      <c r="R11" s="20">
        <v>4210</v>
      </c>
      <c r="S11" s="20">
        <v>4300</v>
      </c>
      <c r="T11" s="20">
        <v>6050</v>
      </c>
    </row>
    <row r="12" spans="1:20" s="9" customFormat="1" ht="11.25">
      <c r="A12" s="18">
        <v>1</v>
      </c>
      <c r="B12" s="18">
        <v>2</v>
      </c>
      <c r="C12" s="18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10</v>
      </c>
      <c r="J12" s="17">
        <v>11</v>
      </c>
      <c r="K12" s="17">
        <v>12</v>
      </c>
      <c r="L12" s="17">
        <v>13</v>
      </c>
      <c r="M12" s="17">
        <v>14</v>
      </c>
      <c r="N12" s="17">
        <v>15</v>
      </c>
      <c r="O12" s="17">
        <v>16</v>
      </c>
      <c r="P12" s="17">
        <v>17</v>
      </c>
      <c r="Q12" s="17">
        <v>18</v>
      </c>
      <c r="R12" s="17">
        <v>19</v>
      </c>
      <c r="S12" s="17">
        <v>20</v>
      </c>
      <c r="T12" s="17">
        <v>21</v>
      </c>
    </row>
    <row r="13" spans="1:20" ht="15">
      <c r="A13" s="251">
        <v>1</v>
      </c>
      <c r="B13" s="21" t="s">
        <v>1</v>
      </c>
      <c r="C13" s="15">
        <f>C14+C15</f>
        <v>7401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5">
      <c r="A14" s="251"/>
      <c r="B14" s="22" t="s">
        <v>2</v>
      </c>
      <c r="C14" s="16">
        <f>SUM(D14:T14)</f>
        <v>3700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>
        <v>1850</v>
      </c>
      <c r="Q14" s="16">
        <v>1850</v>
      </c>
      <c r="R14" s="16"/>
      <c r="S14" s="16"/>
      <c r="T14" s="16"/>
    </row>
    <row r="15" spans="1:20" ht="15">
      <c r="A15" s="251"/>
      <c r="B15" s="22" t="s">
        <v>4</v>
      </c>
      <c r="C15" s="16">
        <f>SUM(D15:T15)</f>
        <v>3701</v>
      </c>
      <c r="D15" s="16"/>
      <c r="E15" s="16"/>
      <c r="F15" s="16"/>
      <c r="G15" s="16"/>
      <c r="H15" s="16"/>
      <c r="I15" s="16"/>
      <c r="J15" s="16"/>
      <c r="K15" s="16"/>
      <c r="L15" s="16"/>
      <c r="M15" s="16">
        <v>2701</v>
      </c>
      <c r="N15" s="16">
        <v>1000</v>
      </c>
      <c r="O15" s="16"/>
      <c r="P15" s="16"/>
      <c r="Q15" s="16"/>
      <c r="R15" s="16"/>
      <c r="S15" s="16"/>
      <c r="T15" s="16"/>
    </row>
    <row r="16" spans="1:20" ht="15">
      <c r="A16" s="251">
        <v>2</v>
      </c>
      <c r="B16" s="21" t="s">
        <v>5</v>
      </c>
      <c r="C16" s="15">
        <f>SUM(C17:C19)</f>
        <v>41240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ht="15">
      <c r="A17" s="251"/>
      <c r="B17" s="22" t="s">
        <v>6</v>
      </c>
      <c r="C17" s="16">
        <f>SUM(D17:T17)</f>
        <v>33240</v>
      </c>
      <c r="D17" s="16"/>
      <c r="E17" s="16"/>
      <c r="F17" s="16"/>
      <c r="G17" s="16"/>
      <c r="H17" s="16"/>
      <c r="I17" s="16">
        <v>31240</v>
      </c>
      <c r="J17" s="16"/>
      <c r="K17" s="16"/>
      <c r="L17" s="16"/>
      <c r="M17" s="16">
        <v>2000</v>
      </c>
      <c r="N17" s="16"/>
      <c r="O17" s="16"/>
      <c r="P17" s="16"/>
      <c r="Q17" s="16"/>
      <c r="R17" s="16"/>
      <c r="S17" s="16"/>
      <c r="T17" s="16"/>
    </row>
    <row r="18" spans="1:20" ht="15">
      <c r="A18" s="251"/>
      <c r="B18" s="22" t="s">
        <v>7</v>
      </c>
      <c r="C18" s="16">
        <f>SUM(D18:T18)</f>
        <v>3000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>
        <v>2000</v>
      </c>
      <c r="Q18" s="16">
        <v>1000</v>
      </c>
      <c r="R18" s="16"/>
      <c r="S18" s="16"/>
      <c r="T18" s="16"/>
    </row>
    <row r="19" spans="1:20" ht="24.75">
      <c r="A19" s="251"/>
      <c r="B19" s="22" t="s">
        <v>8</v>
      </c>
      <c r="C19" s="16">
        <f>SUM(D19:T19)</f>
        <v>5000</v>
      </c>
      <c r="D19" s="16"/>
      <c r="E19" s="16"/>
      <c r="F19" s="16"/>
      <c r="G19" s="16"/>
      <c r="H19" s="16"/>
      <c r="I19" s="16"/>
      <c r="J19" s="16"/>
      <c r="K19" s="16"/>
      <c r="L19" s="16">
        <v>5000</v>
      </c>
      <c r="M19" s="16"/>
      <c r="N19" s="16"/>
      <c r="O19" s="16"/>
      <c r="P19" s="16"/>
      <c r="Q19" s="16"/>
      <c r="R19" s="16"/>
      <c r="S19" s="16"/>
      <c r="T19" s="16"/>
    </row>
    <row r="20" spans="1:20" ht="15">
      <c r="A20" s="251">
        <v>3</v>
      </c>
      <c r="B20" s="21" t="s">
        <v>9</v>
      </c>
      <c r="C20" s="15">
        <f>C21+C22</f>
        <v>17225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5">
      <c r="A21" s="251"/>
      <c r="B21" s="22" t="s">
        <v>10</v>
      </c>
      <c r="C21" s="16">
        <f>SUM(D21:T21)</f>
        <v>6400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>
        <v>800</v>
      </c>
      <c r="Q21" s="16">
        <v>5600</v>
      </c>
      <c r="R21" s="16"/>
      <c r="S21" s="16"/>
      <c r="T21" s="16"/>
    </row>
    <row r="22" spans="1:20" ht="15">
      <c r="A22" s="251"/>
      <c r="B22" s="22" t="s">
        <v>11</v>
      </c>
      <c r="C22" s="16">
        <f>SUM(D22:T22)</f>
        <v>10825</v>
      </c>
      <c r="D22" s="16"/>
      <c r="E22" s="16"/>
      <c r="F22" s="16"/>
      <c r="G22" s="16"/>
      <c r="H22" s="16"/>
      <c r="I22" s="16"/>
      <c r="J22" s="16">
        <v>2000</v>
      </c>
      <c r="K22" s="16">
        <v>8825</v>
      </c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5">
      <c r="A23" s="251">
        <v>4</v>
      </c>
      <c r="B23" s="21" t="s">
        <v>12</v>
      </c>
      <c r="C23" s="15">
        <f>C24+C25+C26</f>
        <v>13822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ht="15">
      <c r="A24" s="251"/>
      <c r="B24" s="22" t="s">
        <v>10</v>
      </c>
      <c r="C24" s="16">
        <f>SUM(D24:T24)</f>
        <v>4822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>
        <v>1100</v>
      </c>
      <c r="Q24" s="16">
        <v>3722</v>
      </c>
      <c r="R24" s="16"/>
      <c r="S24" s="16"/>
      <c r="T24" s="16"/>
    </row>
    <row r="25" spans="1:20" ht="15">
      <c r="A25" s="251"/>
      <c r="B25" s="22" t="s">
        <v>13</v>
      </c>
      <c r="C25" s="16">
        <f>SUM(D25:T25)</f>
        <v>6000</v>
      </c>
      <c r="D25" s="16"/>
      <c r="E25" s="16"/>
      <c r="F25" s="16">
        <v>6000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 ht="15">
      <c r="A26" s="251"/>
      <c r="B26" s="22" t="s">
        <v>14</v>
      </c>
      <c r="C26" s="16">
        <f>SUM(D26:T26)</f>
        <v>3000</v>
      </c>
      <c r="D26" s="16"/>
      <c r="E26" s="16"/>
      <c r="F26" s="16"/>
      <c r="G26" s="16"/>
      <c r="H26" s="16"/>
      <c r="I26" s="16"/>
      <c r="J26" s="16">
        <v>3000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ht="15">
      <c r="A27" s="251">
        <v>5</v>
      </c>
      <c r="B27" s="21" t="s">
        <v>15</v>
      </c>
      <c r="C27" s="15">
        <f>C28</f>
        <v>11940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ht="15">
      <c r="A28" s="251"/>
      <c r="B28" s="22" t="s">
        <v>16</v>
      </c>
      <c r="C28" s="16">
        <f>SUM(D28:T28)</f>
        <v>11940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>
        <v>5800</v>
      </c>
      <c r="Q28" s="16">
        <v>6140</v>
      </c>
      <c r="R28" s="16"/>
      <c r="S28" s="16"/>
      <c r="T28" s="16"/>
    </row>
    <row r="29" spans="1:20" ht="15">
      <c r="A29" s="251">
        <v>6</v>
      </c>
      <c r="B29" s="21" t="s">
        <v>17</v>
      </c>
      <c r="C29" s="15">
        <f>C30+C31+C32</f>
        <v>10856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ht="15">
      <c r="A30" s="251"/>
      <c r="B30" s="22" t="s">
        <v>18</v>
      </c>
      <c r="C30" s="16">
        <f>SUM(D30:T30)</f>
        <v>5456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>
        <v>5456</v>
      </c>
    </row>
    <row r="31" spans="1:20" ht="15">
      <c r="A31" s="251"/>
      <c r="B31" s="22" t="s">
        <v>2</v>
      </c>
      <c r="C31" s="16">
        <f>SUM(D31:T31)</f>
        <v>3500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>
        <v>2000</v>
      </c>
      <c r="Q31" s="16">
        <v>1500</v>
      </c>
      <c r="R31" s="16"/>
      <c r="S31" s="16"/>
      <c r="T31" s="16"/>
    </row>
    <row r="32" spans="1:20" ht="24.75">
      <c r="A32" s="251"/>
      <c r="B32" s="22" t="s">
        <v>8</v>
      </c>
      <c r="C32" s="16">
        <f>SUM(D32:T32)</f>
        <v>1900</v>
      </c>
      <c r="D32" s="16"/>
      <c r="E32" s="16"/>
      <c r="F32" s="16"/>
      <c r="G32" s="16"/>
      <c r="H32" s="16"/>
      <c r="I32" s="16"/>
      <c r="J32" s="16">
        <v>1500</v>
      </c>
      <c r="K32" s="16"/>
      <c r="L32" s="16"/>
      <c r="M32" s="16">
        <v>400</v>
      </c>
      <c r="N32" s="16"/>
      <c r="O32" s="16"/>
      <c r="P32" s="16"/>
      <c r="Q32" s="16"/>
      <c r="R32" s="16"/>
      <c r="S32" s="16"/>
      <c r="T32" s="16"/>
    </row>
    <row r="33" spans="1:20" ht="15">
      <c r="A33" s="236" t="s">
        <v>40</v>
      </c>
      <c r="B33" s="212" t="s">
        <v>0</v>
      </c>
      <c r="C33" s="254" t="s">
        <v>3</v>
      </c>
      <c r="D33" s="249" t="s">
        <v>39</v>
      </c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53"/>
    </row>
    <row r="34" spans="1:20" ht="15">
      <c r="A34" s="236"/>
      <c r="B34" s="212"/>
      <c r="C34" s="212"/>
      <c r="D34" s="249">
        <v>600</v>
      </c>
      <c r="E34" s="249"/>
      <c r="F34" s="249"/>
      <c r="G34" s="249">
        <v>630</v>
      </c>
      <c r="H34" s="249"/>
      <c r="I34" s="28">
        <v>710</v>
      </c>
      <c r="J34" s="249">
        <v>754</v>
      </c>
      <c r="K34" s="249"/>
      <c r="L34" s="249"/>
      <c r="M34" s="249">
        <v>900</v>
      </c>
      <c r="N34" s="249"/>
      <c r="O34" s="249"/>
      <c r="P34" s="250">
        <v>921</v>
      </c>
      <c r="Q34" s="250"/>
      <c r="R34" s="249">
        <v>926</v>
      </c>
      <c r="S34" s="249"/>
      <c r="T34" s="249"/>
    </row>
    <row r="35" spans="1:20" ht="15">
      <c r="A35" s="236"/>
      <c r="B35" s="212"/>
      <c r="C35" s="212"/>
      <c r="D35" s="249">
        <v>60016</v>
      </c>
      <c r="E35" s="249"/>
      <c r="F35" s="249"/>
      <c r="G35" s="249">
        <v>63095</v>
      </c>
      <c r="H35" s="249"/>
      <c r="I35" s="28">
        <v>71095</v>
      </c>
      <c r="J35" s="249">
        <v>75412</v>
      </c>
      <c r="K35" s="249"/>
      <c r="L35" s="249"/>
      <c r="M35" s="249">
        <v>90003</v>
      </c>
      <c r="N35" s="249"/>
      <c r="O35" s="28">
        <v>90095</v>
      </c>
      <c r="P35" s="250">
        <v>92195</v>
      </c>
      <c r="Q35" s="250"/>
      <c r="R35" s="249">
        <v>92695</v>
      </c>
      <c r="S35" s="249"/>
      <c r="T35" s="249"/>
    </row>
    <row r="36" spans="1:20" ht="15">
      <c r="A36" s="236"/>
      <c r="B36" s="212"/>
      <c r="C36" s="212"/>
      <c r="D36" s="20">
        <v>4270</v>
      </c>
      <c r="E36" s="20">
        <v>4300</v>
      </c>
      <c r="F36" s="20">
        <v>6050</v>
      </c>
      <c r="G36" s="20">
        <v>4210</v>
      </c>
      <c r="H36" s="20">
        <v>4300</v>
      </c>
      <c r="I36" s="20">
        <v>6050</v>
      </c>
      <c r="J36" s="20">
        <v>4210</v>
      </c>
      <c r="K36" s="20">
        <v>4300</v>
      </c>
      <c r="L36" s="20">
        <v>6060</v>
      </c>
      <c r="M36" s="20">
        <v>4210</v>
      </c>
      <c r="N36" s="20">
        <v>4300</v>
      </c>
      <c r="O36" s="20">
        <v>4270</v>
      </c>
      <c r="P36" s="20">
        <v>4210</v>
      </c>
      <c r="Q36" s="20">
        <v>4300</v>
      </c>
      <c r="R36" s="20">
        <v>4210</v>
      </c>
      <c r="S36" s="20">
        <v>4300</v>
      </c>
      <c r="T36" s="20">
        <v>6050</v>
      </c>
    </row>
    <row r="37" spans="1:20" s="9" customFormat="1" ht="11.25">
      <c r="A37" s="18">
        <v>1</v>
      </c>
      <c r="B37" s="18">
        <v>2</v>
      </c>
      <c r="C37" s="18">
        <v>3</v>
      </c>
      <c r="D37" s="23">
        <v>4</v>
      </c>
      <c r="E37" s="23">
        <v>5</v>
      </c>
      <c r="F37" s="23">
        <v>6</v>
      </c>
      <c r="G37" s="23">
        <v>7</v>
      </c>
      <c r="H37" s="23">
        <v>8</v>
      </c>
      <c r="I37" s="23">
        <v>10</v>
      </c>
      <c r="J37" s="23">
        <v>11</v>
      </c>
      <c r="K37" s="23">
        <v>12</v>
      </c>
      <c r="L37" s="23">
        <v>13</v>
      </c>
      <c r="M37" s="23">
        <v>14</v>
      </c>
      <c r="N37" s="23">
        <v>15</v>
      </c>
      <c r="O37" s="23">
        <v>16</v>
      </c>
      <c r="P37" s="23">
        <v>17</v>
      </c>
      <c r="Q37" s="23">
        <v>18</v>
      </c>
      <c r="R37" s="23">
        <v>19</v>
      </c>
      <c r="S37" s="23">
        <v>20</v>
      </c>
      <c r="T37" s="23">
        <v>21</v>
      </c>
    </row>
    <row r="38" spans="1:20" ht="15">
      <c r="A38" s="251">
        <v>7</v>
      </c>
      <c r="B38" s="21" t="s">
        <v>19</v>
      </c>
      <c r="C38" s="15">
        <f>C39</f>
        <v>10960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 ht="15">
      <c r="A39" s="251"/>
      <c r="B39" s="22" t="s">
        <v>20</v>
      </c>
      <c r="C39" s="16">
        <f>SUM(D39:T39)</f>
        <v>10960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>
        <v>10960</v>
      </c>
    </row>
    <row r="40" spans="1:20" ht="15">
      <c r="A40" s="251">
        <v>8</v>
      </c>
      <c r="B40" s="21" t="s">
        <v>21</v>
      </c>
      <c r="C40" s="15">
        <f>C41+C42</f>
        <v>14441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 ht="15">
      <c r="A41" s="251"/>
      <c r="B41" s="22" t="s">
        <v>2</v>
      </c>
      <c r="C41" s="16">
        <f>SUM(D41:T41)</f>
        <v>7000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>
        <v>2000</v>
      </c>
      <c r="R41" s="16"/>
      <c r="S41" s="16">
        <v>5000</v>
      </c>
      <c r="T41" s="16"/>
    </row>
    <row r="42" spans="1:20" ht="15.75" customHeight="1">
      <c r="A42" s="251"/>
      <c r="B42" s="22" t="s">
        <v>22</v>
      </c>
      <c r="C42" s="16">
        <f>SUM(D42:T42)</f>
        <v>7441</v>
      </c>
      <c r="D42" s="16">
        <v>6000</v>
      </c>
      <c r="E42" s="16">
        <v>1441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 ht="15">
      <c r="A43" s="251">
        <v>9</v>
      </c>
      <c r="B43" s="21" t="s">
        <v>23</v>
      </c>
      <c r="C43" s="15">
        <f>C44+C45</f>
        <v>9258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 ht="24.75">
      <c r="A44" s="251"/>
      <c r="B44" s="22" t="s">
        <v>24</v>
      </c>
      <c r="C44" s="16">
        <f>SUM(D44:T44)</f>
        <v>300</v>
      </c>
      <c r="D44" s="16"/>
      <c r="E44" s="16"/>
      <c r="F44" s="16"/>
      <c r="G44" s="16"/>
      <c r="H44" s="16"/>
      <c r="I44" s="16"/>
      <c r="J44" s="16"/>
      <c r="K44" s="16"/>
      <c r="L44" s="16"/>
      <c r="M44" s="16">
        <v>300</v>
      </c>
      <c r="N44" s="16"/>
      <c r="O44" s="16"/>
      <c r="P44" s="16"/>
      <c r="Q44" s="16"/>
      <c r="R44" s="16"/>
      <c r="S44" s="16"/>
      <c r="T44" s="16"/>
    </row>
    <row r="45" spans="1:20" ht="15">
      <c r="A45" s="251"/>
      <c r="B45" s="22" t="s">
        <v>25</v>
      </c>
      <c r="C45" s="16">
        <f>SUM(D45:T45)</f>
        <v>8958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>
        <v>8958</v>
      </c>
      <c r="P45" s="16"/>
      <c r="Q45" s="16"/>
      <c r="R45" s="16"/>
      <c r="S45" s="16"/>
      <c r="T45" s="16"/>
    </row>
    <row r="46" spans="1:20" ht="15">
      <c r="A46" s="251">
        <v>10</v>
      </c>
      <c r="B46" s="21" t="s">
        <v>26</v>
      </c>
      <c r="C46" s="15">
        <f>C47+C48+C49+C50</f>
        <v>12870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 ht="15">
      <c r="A47" s="251"/>
      <c r="B47" s="22" t="s">
        <v>2</v>
      </c>
      <c r="C47" s="16">
        <f>SUM(D47:T47)</f>
        <v>5800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>
        <v>4000</v>
      </c>
      <c r="Q47" s="16">
        <v>1800</v>
      </c>
      <c r="R47" s="16"/>
      <c r="S47" s="16"/>
      <c r="T47" s="16"/>
    </row>
    <row r="48" spans="1:20" ht="15">
      <c r="A48" s="251"/>
      <c r="B48" s="22" t="s">
        <v>27</v>
      </c>
      <c r="C48" s="16">
        <f>SUM(D48:T48)</f>
        <v>5570</v>
      </c>
      <c r="D48" s="16"/>
      <c r="E48" s="16"/>
      <c r="F48" s="16"/>
      <c r="G48" s="16"/>
      <c r="H48" s="16"/>
      <c r="I48" s="16"/>
      <c r="J48" s="16"/>
      <c r="K48" s="16"/>
      <c r="L48" s="16"/>
      <c r="M48" s="16">
        <v>3070</v>
      </c>
      <c r="N48" s="16">
        <v>2500</v>
      </c>
      <c r="O48" s="16"/>
      <c r="P48" s="16"/>
      <c r="Q48" s="16"/>
      <c r="R48" s="16"/>
      <c r="S48" s="16"/>
      <c r="T48" s="16"/>
    </row>
    <row r="49" spans="1:20" ht="15">
      <c r="A49" s="251"/>
      <c r="B49" s="22" t="s">
        <v>28</v>
      </c>
      <c r="C49" s="16">
        <f>SUM(D49:T49)</f>
        <v>1000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>
        <v>1000</v>
      </c>
      <c r="Q49" s="16"/>
      <c r="R49" s="16"/>
      <c r="S49" s="16"/>
      <c r="T49" s="16"/>
    </row>
    <row r="50" spans="1:20" ht="15">
      <c r="A50" s="24"/>
      <c r="B50" s="22" t="s">
        <v>14</v>
      </c>
      <c r="C50" s="16">
        <f>SUM(D50:T50)</f>
        <v>500</v>
      </c>
      <c r="D50" s="16"/>
      <c r="E50" s="16"/>
      <c r="F50" s="16"/>
      <c r="G50" s="16"/>
      <c r="H50" s="16"/>
      <c r="I50" s="16"/>
      <c r="J50" s="16">
        <v>500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 ht="15">
      <c r="A51" s="251">
        <v>11</v>
      </c>
      <c r="B51" s="21" t="s">
        <v>29</v>
      </c>
      <c r="C51" s="15">
        <f>C52+C53+C54</f>
        <v>31037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 ht="15">
      <c r="A52" s="251"/>
      <c r="B52" s="22" t="s">
        <v>30</v>
      </c>
      <c r="C52" s="16">
        <f>SUM(D52:T52)</f>
        <v>4100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>
        <v>3100</v>
      </c>
      <c r="Q52" s="16">
        <v>1000</v>
      </c>
      <c r="R52" s="16"/>
      <c r="S52" s="16"/>
      <c r="T52" s="16"/>
    </row>
    <row r="53" spans="1:20" ht="15">
      <c r="A53" s="251"/>
      <c r="B53" s="22" t="s">
        <v>31</v>
      </c>
      <c r="C53" s="16">
        <f>SUM(D53:T53)</f>
        <v>20000</v>
      </c>
      <c r="D53" s="16"/>
      <c r="E53" s="16"/>
      <c r="F53" s="16"/>
      <c r="G53" s="16">
        <v>1000</v>
      </c>
      <c r="H53" s="16">
        <v>3000</v>
      </c>
      <c r="I53" s="16"/>
      <c r="J53" s="16"/>
      <c r="K53" s="16"/>
      <c r="L53" s="16"/>
      <c r="M53" s="16"/>
      <c r="N53" s="16"/>
      <c r="O53" s="16"/>
      <c r="P53" s="16">
        <v>4000</v>
      </c>
      <c r="Q53" s="16"/>
      <c r="R53" s="16">
        <v>10000</v>
      </c>
      <c r="S53" s="16">
        <v>2000</v>
      </c>
      <c r="T53" s="16"/>
    </row>
    <row r="54" spans="1:20" ht="15">
      <c r="A54" s="251"/>
      <c r="B54" s="22" t="s">
        <v>32</v>
      </c>
      <c r="C54" s="16">
        <f>SUM(D54:T54)</f>
        <v>6937</v>
      </c>
      <c r="D54" s="16"/>
      <c r="E54" s="16"/>
      <c r="F54" s="16"/>
      <c r="G54" s="16"/>
      <c r="H54" s="16"/>
      <c r="I54" s="16"/>
      <c r="J54" s="16"/>
      <c r="K54" s="16"/>
      <c r="L54" s="16"/>
      <c r="M54" s="16">
        <v>6000</v>
      </c>
      <c r="N54" s="16">
        <v>937</v>
      </c>
      <c r="O54" s="16"/>
      <c r="P54" s="16"/>
      <c r="Q54" s="16"/>
      <c r="R54" s="16"/>
      <c r="S54" s="16"/>
      <c r="T54" s="16"/>
    </row>
    <row r="55" spans="1:20" ht="15">
      <c r="A55" s="251">
        <v>12</v>
      </c>
      <c r="B55" s="21" t="s">
        <v>33</v>
      </c>
      <c r="C55" s="15">
        <f>C56+C57</f>
        <v>12558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 ht="36.75">
      <c r="A56" s="251"/>
      <c r="B56" s="22" t="s">
        <v>34</v>
      </c>
      <c r="C56" s="16">
        <f>SUM(D56:T56)</f>
        <v>9058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>
        <v>5000</v>
      </c>
      <c r="Q56" s="16">
        <v>4058</v>
      </c>
      <c r="R56" s="16"/>
      <c r="S56" s="16"/>
      <c r="T56" s="16"/>
    </row>
    <row r="57" spans="1:20" ht="24.75">
      <c r="A57" s="251"/>
      <c r="B57" s="22" t="s">
        <v>35</v>
      </c>
      <c r="C57" s="16">
        <f>SUM(D57:T57)</f>
        <v>3500</v>
      </c>
      <c r="D57" s="16"/>
      <c r="E57" s="16"/>
      <c r="F57" s="16"/>
      <c r="G57" s="16"/>
      <c r="H57" s="16"/>
      <c r="I57" s="16"/>
      <c r="J57" s="16"/>
      <c r="K57" s="16"/>
      <c r="L57" s="16"/>
      <c r="M57" s="16">
        <v>1250</v>
      </c>
      <c r="N57" s="16">
        <v>2250</v>
      </c>
      <c r="O57" s="16"/>
      <c r="P57" s="16"/>
      <c r="Q57" s="16"/>
      <c r="R57" s="16"/>
      <c r="S57" s="16"/>
      <c r="T57" s="16"/>
    </row>
    <row r="58" spans="1:21" s="3" customFormat="1" ht="15">
      <c r="A58" s="25"/>
      <c r="B58" s="26" t="s">
        <v>41</v>
      </c>
      <c r="C58" s="15">
        <f>C13+C16+C20+C23+C27+C29+C38+C40+C43+C46+C51+C55</f>
        <v>193608</v>
      </c>
      <c r="D58" s="15">
        <f>D14+D15+D17+D18+D19+D21+D22+D23+D24+D25+D26+D28+D30+D31+D32+D39+D41+D42+D44+D45+D47+D48+D49+D50+D52+D53+D54+D56+D57</f>
        <v>6000</v>
      </c>
      <c r="E58" s="15">
        <f aca="true" t="shared" si="0" ref="E58:T58">E14+E15+E17+E18+E19+E21+E22+E23+E24+E25+E26+E28+E30+E31+E32+E39+E41+E42+E44+E45+E47+E48+E49+E50+E52+E53+E54+E56+E57</f>
        <v>1441</v>
      </c>
      <c r="F58" s="15">
        <f t="shared" si="0"/>
        <v>6000</v>
      </c>
      <c r="G58" s="15">
        <f t="shared" si="0"/>
        <v>1000</v>
      </c>
      <c r="H58" s="15">
        <f t="shared" si="0"/>
        <v>3000</v>
      </c>
      <c r="I58" s="15">
        <f t="shared" si="0"/>
        <v>31240</v>
      </c>
      <c r="J58" s="15">
        <f t="shared" si="0"/>
        <v>7000</v>
      </c>
      <c r="K58" s="15">
        <f t="shared" si="0"/>
        <v>8825</v>
      </c>
      <c r="L58" s="15">
        <f t="shared" si="0"/>
        <v>5000</v>
      </c>
      <c r="M58" s="15">
        <f t="shared" si="0"/>
        <v>15721</v>
      </c>
      <c r="N58" s="15">
        <f t="shared" si="0"/>
        <v>6687</v>
      </c>
      <c r="O58" s="15">
        <f t="shared" si="0"/>
        <v>8958</v>
      </c>
      <c r="P58" s="15">
        <f t="shared" si="0"/>
        <v>30650</v>
      </c>
      <c r="Q58" s="15">
        <f t="shared" si="0"/>
        <v>28670</v>
      </c>
      <c r="R58" s="15">
        <f t="shared" si="0"/>
        <v>10000</v>
      </c>
      <c r="S58" s="15">
        <f t="shared" si="0"/>
        <v>7000</v>
      </c>
      <c r="T58" s="15">
        <f t="shared" si="0"/>
        <v>16416</v>
      </c>
      <c r="U58" s="27"/>
    </row>
    <row r="60" spans="13:17" ht="15">
      <c r="M60" s="7" t="s">
        <v>42</v>
      </c>
      <c r="N60" s="7"/>
      <c r="O60" s="7"/>
      <c r="P60" s="7"/>
      <c r="Q60" s="7"/>
    </row>
    <row r="61" spans="13:17" ht="15">
      <c r="M61" s="7"/>
      <c r="N61" s="7"/>
      <c r="O61" s="7"/>
      <c r="P61" s="7"/>
      <c r="Q61" s="7"/>
    </row>
    <row r="62" spans="13:17" ht="15">
      <c r="M62" s="7" t="s">
        <v>43</v>
      </c>
      <c r="N62" s="7"/>
      <c r="O62" s="7"/>
      <c r="P62" s="7"/>
      <c r="Q62" s="7"/>
    </row>
  </sheetData>
  <sheetProtection/>
  <mergeCells count="45">
    <mergeCell ref="M34:O34"/>
    <mergeCell ref="P34:Q34"/>
    <mergeCell ref="R34:T34"/>
    <mergeCell ref="D35:F35"/>
    <mergeCell ref="G35:H35"/>
    <mergeCell ref="J35:L35"/>
    <mergeCell ref="M35:N35"/>
    <mergeCell ref="P35:Q35"/>
    <mergeCell ref="R35:T35"/>
    <mergeCell ref="D10:F10"/>
    <mergeCell ref="G10:H10"/>
    <mergeCell ref="J10:L10"/>
    <mergeCell ref="A33:A36"/>
    <mergeCell ref="B33:B36"/>
    <mergeCell ref="C33:C36"/>
    <mergeCell ref="D33:T33"/>
    <mergeCell ref="D34:F34"/>
    <mergeCell ref="G34:H34"/>
    <mergeCell ref="J34:L34"/>
    <mergeCell ref="A55:A57"/>
    <mergeCell ref="A51:A54"/>
    <mergeCell ref="A46:A49"/>
    <mergeCell ref="A43:A45"/>
    <mergeCell ref="A40:A42"/>
    <mergeCell ref="A38:A39"/>
    <mergeCell ref="B6:S6"/>
    <mergeCell ref="D9:F9"/>
    <mergeCell ref="G9:H9"/>
    <mergeCell ref="J9:L9"/>
    <mergeCell ref="M9:O9"/>
    <mergeCell ref="P9:Q9"/>
    <mergeCell ref="R9:T9"/>
    <mergeCell ref="D8:T8"/>
    <mergeCell ref="C8:C11"/>
    <mergeCell ref="B8:B11"/>
    <mergeCell ref="M10:N10"/>
    <mergeCell ref="P10:Q10"/>
    <mergeCell ref="R10:T10"/>
    <mergeCell ref="A29:A32"/>
    <mergeCell ref="A27:A28"/>
    <mergeCell ref="A23:A26"/>
    <mergeCell ref="A20:A22"/>
    <mergeCell ref="A16:A19"/>
    <mergeCell ref="A13:A15"/>
    <mergeCell ref="A8:A11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2010-01-06T08:32:14Z</dcterms:modified>
  <cp:category/>
  <cp:version/>
  <cp:contentType/>
  <cp:contentStatus/>
</cp:coreProperties>
</file>