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480" windowHeight="9150" tabRatio="765" activeTab="1"/>
  </bookViews>
  <sheets>
    <sheet name="1 dochody" sheetId="1" r:id="rId1"/>
    <sheet name="2 wyd" sheetId="2" r:id="rId2"/>
    <sheet name="3 zlec" sheetId="3" r:id="rId3"/>
    <sheet name="4 dot cel jst." sheetId="4" r:id="rId4"/>
    <sheet name="5" sheetId="5" r:id="rId5"/>
    <sheet name="6 dotacje z budżetu" sheetId="6" r:id="rId6"/>
    <sheet name="7 ZK i rk doch" sheetId="7" r:id="rId7"/>
    <sheet name="8" sheetId="8" r:id="rId8"/>
    <sheet name="9" sheetId="9" r:id="rId9"/>
    <sheet name="10" sheetId="10" r:id="rId10"/>
  </sheets>
  <definedNames>
    <definedName name="zwierząt">'2 wyd'!$C$402</definedName>
  </definedNames>
  <calcPr fullCalcOnLoad="1"/>
</workbook>
</file>

<file path=xl/sharedStrings.xml><?xml version="1.0" encoding="utf-8"?>
<sst xmlns="http://schemas.openxmlformats.org/spreadsheetml/2006/main" count="1784" uniqueCount="929">
  <si>
    <t>Rady Gminy Klszczewo</t>
  </si>
  <si>
    <t>Administracja publiczna</t>
  </si>
  <si>
    <t>Pomoc społeczna</t>
  </si>
  <si>
    <t>Dział</t>
  </si>
  <si>
    <t xml:space="preserve">Rozdział </t>
  </si>
  <si>
    <t>Paragraf</t>
  </si>
  <si>
    <t>Treść</t>
  </si>
  <si>
    <t>Plan</t>
  </si>
  <si>
    <t>Pomoc społczna</t>
  </si>
  <si>
    <t>Świadczenia rodzinne, świadczenia z funduszu alimentacyjnego oraz składki na ubezpieczenia emerytalne i rentowe z ubezpieczenia społecznego</t>
  </si>
  <si>
    <t>0690</t>
  </si>
  <si>
    <t>Wpływy z różnych opłat</t>
  </si>
  <si>
    <t xml:space="preserve">                                             Załącznik Nr 4</t>
  </si>
  <si>
    <t xml:space="preserve">                                              Rady Gminy Klszczewo</t>
  </si>
  <si>
    <t>Rozdział</t>
  </si>
  <si>
    <t>Pararaf</t>
  </si>
  <si>
    <t xml:space="preserve">Nazwa zadania </t>
  </si>
  <si>
    <t>Dochody</t>
  </si>
  <si>
    <t>Wydatki</t>
  </si>
  <si>
    <t>Transport i łączność</t>
  </si>
  <si>
    <t>Lokalny transport zbiorowy</t>
  </si>
  <si>
    <t>Oświat i wychowanie</t>
  </si>
  <si>
    <t>Przedszkola</t>
  </si>
  <si>
    <t>Przedszkole specjalne</t>
  </si>
  <si>
    <t>Razem</t>
  </si>
  <si>
    <t xml:space="preserve">                                     Przewodniczący Rady Gminy</t>
  </si>
  <si>
    <t>Załącznik Nr 6</t>
  </si>
  <si>
    <t>I Jednostki sektora finansów publicznych</t>
  </si>
  <si>
    <t>Kwota dotacji</t>
  </si>
  <si>
    <t>Nazwa jednostki</t>
  </si>
  <si>
    <t>celowej</t>
  </si>
  <si>
    <t>Gminny Ośrodek Kultury i Sportu w Kleszczewie</t>
  </si>
  <si>
    <t>II Jednostki spoza sektora finansów publicznych</t>
  </si>
  <si>
    <t>Przewodniczący Rady Gminy</t>
  </si>
  <si>
    <t>Załącznik Nr 7</t>
  </si>
  <si>
    <t>750</t>
  </si>
  <si>
    <t>44 600,00</t>
  </si>
  <si>
    <t>75011</t>
  </si>
  <si>
    <t>Urzędy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</si>
  <si>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</si>
  <si>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</si>
  <si>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</si>
  <si>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</si>
  <si>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</si>
  <si>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</si>
  <si>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</si>
  <si>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</si>
  <si>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</si>
  <si>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</si>
  <si>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4410</t>
  </si>
  <si>
    <t>Podróże służbowe krajowe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</si>
  <si>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</si>
  <si>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</si>
  <si>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</si>
  <si>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</si>
  <si>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50,00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</si>
  <si>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</si>
  <si>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</si>
  <si>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</si>
  <si>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</si>
  <si>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</si>
  <si>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4260</t>
  </si>
  <si>
    <t>Zakup energii</t>
  </si>
  <si>
    <t>4370</t>
  </si>
  <si>
    <t>Opłata z tytułu zakupu usług telekomunikacyjnych świadczonych w stacjonarnej publicznej sieci telefonicznej.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</si>
  <si>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</si>
  <si>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</si>
  <si>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</si>
  <si>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</si>
  <si>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</si>
  <si>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</si>
  <si>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</si>
  <si>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</si>
  <si>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Razem:</t>
  </si>
  <si>
    <t>Plan dochodów</t>
  </si>
  <si>
    <t>Plan wydatków</t>
  </si>
  <si>
    <t>2010</t>
  </si>
  <si>
    <t>Dotacje celowe otrzymane z budżetu państwa na realizację zadań bieżących z zakresu administracji rządowej oraz innych zadań zleconych gminie (związkom gmin) ustawami</t>
  </si>
  <si>
    <t xml:space="preserve">                                                              Załącznik Nr 3</t>
  </si>
  <si>
    <t xml:space="preserve">                                                              Rady Gminy Klszczewo</t>
  </si>
  <si>
    <t>Gmina Swarzędz za pobyt dzieci w przedszkolu publicznym</t>
  </si>
  <si>
    <t>Zakład Komunalny w Kleszczewie dofinansowanie usług</t>
  </si>
  <si>
    <t>Stowarzyszenie Rozwoju Oświaty oraz Upowszechniania Kultury na Wsi w Ziminie - prowadzenie szkoły publicznej</t>
  </si>
  <si>
    <t>Stowarzyszenie Rozwoju Oświaty oraz Upowszechniania Kultury na Wsi w Ziminie - prowadzenie przedszkola publicznego</t>
  </si>
  <si>
    <t>Niepubliczne Przedszkole Bajkowa Kraina w Tulcach - prowadzenie przedszkola niepublicznego</t>
  </si>
  <si>
    <t>Gmina Swarzędz na pokrycie kosztów transportu autobusowego na odcinku od granic Gminy Swarzędz do miejscowości Tulce</t>
  </si>
  <si>
    <t>Jednostka zostanie określona po rozstrzygnięciu konkursu zadanie z zakresu nauki, edukacji, oświaty i wychowania</t>
  </si>
  <si>
    <t>przewozy autobusowe na odcinku od granicy Gminy Swarzędz do miejscowośi Tulce</t>
  </si>
  <si>
    <t>pokrycie wydatków  za dzieci uczęszczające do przedszkola niepublicznego</t>
  </si>
  <si>
    <t>pokrycie wydatków  za dzieci niepełnosprawne uczęszczające do przedszkola specjalnego</t>
  </si>
  <si>
    <t>ogółem</t>
  </si>
  <si>
    <t>Ogółem</t>
  </si>
  <si>
    <t>Lp</t>
  </si>
  <si>
    <t>Wyszczególnienie</t>
  </si>
  <si>
    <t>Przychody</t>
  </si>
  <si>
    <t>w tym dotacje z budżetu</t>
  </si>
  <si>
    <t>I</t>
  </si>
  <si>
    <t>zakład budżetowy</t>
  </si>
  <si>
    <t>1. Zakład Komunalny w Kleszczewie w tym dotacja przedmiotowa</t>
  </si>
  <si>
    <t>2. Zakład Komunalny - dotacja celowa na dofinansowanie kosztów realizacji inwestycji</t>
  </si>
  <si>
    <t>II</t>
  </si>
  <si>
    <t>1. Zespół Szkół w Kleszczewie w tym:</t>
  </si>
  <si>
    <t>0830</t>
  </si>
  <si>
    <t>0970</t>
  </si>
  <si>
    <t>Rachunek dochodów jednostek, o których mowa w art. 223 ust. 1</t>
  </si>
  <si>
    <t>0920</t>
  </si>
  <si>
    <t>Koszty</t>
  </si>
  <si>
    <t>1. Przedmiotowe</t>
  </si>
  <si>
    <t>zakres dotacji</t>
  </si>
  <si>
    <t>kwota dotacji</t>
  </si>
  <si>
    <t>Zakład Komunalny w Kleszczewie</t>
  </si>
  <si>
    <t>prowadzenie komunikacji autobusowej</t>
  </si>
  <si>
    <t>2. Celowe na dofinansowanie kosztów ralizacji inwestycji zakładu.</t>
  </si>
  <si>
    <t>Budowa sieci wodociągowej</t>
  </si>
  <si>
    <t>dostawa wody</t>
  </si>
  <si>
    <t xml:space="preserve">Roz dział </t>
  </si>
  <si>
    <t>Para graf</t>
  </si>
  <si>
    <t>Gospodarka komunalna i ochrona środowiska</t>
  </si>
  <si>
    <t>Wpływy i wydatki związane z gromadzeniem środków z opłat i kar za korzystanie ze środowiska</t>
  </si>
  <si>
    <t>Utrzymanie zieleni w miastach i gminach</t>
  </si>
  <si>
    <t xml:space="preserve">                                                    Załącznik Nr 9</t>
  </si>
  <si>
    <t xml:space="preserve">                                                    Rady Gminy Klszczewo</t>
  </si>
  <si>
    <t>Dochody z wpłat z tytułu opłat i kar,  o których mowa w art. 402 ust. 4-6 ustawy Prawo ochrony środowiska oraz finansowanie nimi wydatki na zadania z zakresu ochrony środowiska</t>
  </si>
  <si>
    <t xml:space="preserve">                                                                              Przewodniczący Rady Gminy</t>
  </si>
  <si>
    <t>II Dochody budżetu państwa związane z realizacją zadań zleconych jednostkom samorządu terytorialnego w 2011 roku</t>
  </si>
  <si>
    <t>podmiotowej</t>
  </si>
  <si>
    <t>przedmiotowej</t>
  </si>
  <si>
    <t xml:space="preserve">z dnia ... </t>
  </si>
  <si>
    <t xml:space="preserve">                                              z dnia ... </t>
  </si>
  <si>
    <t>odbiór i oczyszczanie ścieków</t>
  </si>
  <si>
    <t>Pozostała działalność</t>
  </si>
  <si>
    <t>Stołówki szkolne i przedszkolne</t>
  </si>
  <si>
    <t>Pozostałe odsetki</t>
  </si>
  <si>
    <t>Wpływy z usług</t>
  </si>
  <si>
    <t>w tym:</t>
  </si>
  <si>
    <t xml:space="preserve">1. </t>
  </si>
  <si>
    <t>2.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</si>
  <si>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</si>
  <si>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</si>
  <si>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</si>
  <si>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</si>
  <si>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</si>
  <si>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</si>
  <si>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</si>
  <si>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</si>
  <si>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</si>
  <si>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</si>
  <si>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</si>
  <si>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obsługa długu jednostki samorządu terytorialnego</t>
  </si>
  <si>
    <t>wydatki majątkowe</t>
  </si>
  <si>
    <t>Przed zmianą</t>
  </si>
  <si>
    <t>Kwota wydatków majątkowych określonych w ust 2 obejmuje:</t>
  </si>
  <si>
    <t>roz dział</t>
  </si>
  <si>
    <t>Określenie inwestycji</t>
  </si>
  <si>
    <t>Drogi na nowych terenach inwestycyjnych</t>
  </si>
  <si>
    <t>Zagospodarowanie terenu  centrum miejscowości Gowarzwo wraz z remontem świetlicy</t>
  </si>
  <si>
    <t>Uzupełnienie sprzętu i oprogramowania</t>
  </si>
  <si>
    <t>Budowa sieci wodociągowej na nowych działkach</t>
  </si>
  <si>
    <t>Budowa boiska sportowego wraz z zagospodarowaniem terenu przy szkole podstawowej w Ziminie</t>
  </si>
  <si>
    <t>Odbudowa chodnika w Nagradowicach fundusz sołecki</t>
  </si>
  <si>
    <t>Budowa chodnika w kierunku parku w Komornikach fundusz sołecki</t>
  </si>
  <si>
    <t>Budowa boiska - fundusz sołecki Krerowo</t>
  </si>
  <si>
    <t>992</t>
  </si>
  <si>
    <t>Spłaty otrzymanych krajowych pożyczek i kredytów</t>
  </si>
  <si>
    <t>Razem rozchody</t>
  </si>
  <si>
    <t xml:space="preserve">                                                              Załącznik Nr 5</t>
  </si>
  <si>
    <t>komunikacja autobusowa</t>
  </si>
  <si>
    <t>Załącznik Nr 8</t>
  </si>
  <si>
    <t xml:space="preserve">                                     Plan wydatków budżetu gminy na 2012 rok</t>
  </si>
  <si>
    <t xml:space="preserve">                                       Plan dochodów budżetu gminy na 2012r.</t>
  </si>
  <si>
    <t xml:space="preserve">                                                              do Uchwały Nr ........./2011</t>
  </si>
  <si>
    <t>I. Dochody i wydatki związane z realizacją zadań z zakresu administracji rządowej i innych zadań zleconych gminie odrębnymi ustawami w 2012 roku</t>
  </si>
  <si>
    <t>1 961,00</t>
  </si>
  <si>
    <t xml:space="preserve">                                             do Uchwały Nr ........./2011</t>
  </si>
  <si>
    <t>Dochody i wydatki w 2012 roku w zakresie zadań realizowanych w drodze umów lub porozumień między jednostkami samorządu terytorialnego</t>
  </si>
  <si>
    <t>do Uchwały Nr ........./2011</t>
  </si>
  <si>
    <t>Zestawienie planowanych kwot dotacji  z budżetu w 2012 roku jednostkom sektora finansów publicznych i jednostkom spoza sektora finansów publicznych</t>
  </si>
  <si>
    <t>Zakres i kwoty dotacji przedmiotowych i celowych dla samorzadowego zakładu budżetowego na 2012r.</t>
  </si>
  <si>
    <t xml:space="preserve">                                                    do Uchwały Nr ........./2011</t>
  </si>
  <si>
    <t>Załącznik Nr 10</t>
  </si>
  <si>
    <t>Rady Gminy Kleszczewo</t>
  </si>
  <si>
    <t>do Uchwały Nr ……………</t>
  </si>
  <si>
    <t>Plan wydatków na projekty realizowane w ramach Funduszu Sołeckiego na 2012r.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</si>
  <si>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</si>
  <si>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</si>
  <si>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</si>
  <si>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</si>
  <si>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</si>
  <si>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</si>
  <si>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Integracja mieszkańców wsi</t>
  </si>
  <si>
    <t xml:space="preserve">Utrzymanie porządku </t>
  </si>
  <si>
    <t>Gowarzewo</t>
  </si>
  <si>
    <t>Bezpieczeństwo i utrzymanie porządku</t>
  </si>
  <si>
    <t>Kleszczewo</t>
  </si>
  <si>
    <t>Integracja wsi</t>
  </si>
  <si>
    <t>Bezpieczeństwo i utrzymanie czystości</t>
  </si>
  <si>
    <t>Komorniki</t>
  </si>
  <si>
    <t>Krerowo</t>
  </si>
  <si>
    <t>Krzyżowniki</t>
  </si>
  <si>
    <t>Rozwój kultury sportu i rekreacji</t>
  </si>
  <si>
    <t>Poprawa warunków życia i bezpieczeństwa na wsi</t>
  </si>
  <si>
    <t>Markowice</t>
  </si>
  <si>
    <t>Nagradowice</t>
  </si>
  <si>
    <t>Bezpieczeństwo, utrzymanie czystości i porządku</t>
  </si>
  <si>
    <t>Poklatki</t>
  </si>
  <si>
    <t>Utrzymanie bieżące sali sołeckiej</t>
  </si>
  <si>
    <t>Śródka</t>
  </si>
  <si>
    <t>Rozwój kultury, sportu i rekreacji oraz wspz organizacjami</t>
  </si>
  <si>
    <t>Utrzymanie porządku i ochrona przeciwpożarowa</t>
  </si>
  <si>
    <t>Tulce</t>
  </si>
  <si>
    <t>Zimin</t>
  </si>
  <si>
    <t>Bezpieczeństwo mieszkańców, utrzymanie porządku i zieleni w Sołectwie</t>
  </si>
  <si>
    <t>Rozwój kultury i sportu</t>
  </si>
  <si>
    <t>Bezpieczeństwo przeciwpożarowe</t>
  </si>
  <si>
    <t>Utrzymanie porządku i bezpieczeństwa w miejscowości Poklatki</t>
  </si>
  <si>
    <t xml:space="preserve">Integracja mieszkańców </t>
  </si>
  <si>
    <t>2350</t>
  </si>
  <si>
    <t>Dochody budżetu państwa związane z realizacją zadań zleconych jednostkom samorządu terytorialnego</t>
  </si>
  <si>
    <t xml:space="preserve">                                                                           Przewodniczący Rady Gminy</t>
  </si>
  <si>
    <t xml:space="preserve">                                                                                  Henryk Lesiński</t>
  </si>
  <si>
    <t xml:space="preserve">      Henryk Lesiński</t>
  </si>
  <si>
    <t xml:space="preserve">                                                              z dnia ...  2011r.</t>
  </si>
  <si>
    <t>wynagrodzenia osobowe</t>
  </si>
  <si>
    <t>Budowa drogi w Markowicach</t>
  </si>
  <si>
    <t>wykup gruntów</t>
  </si>
  <si>
    <t>schronisko dla psów (Kostrzyn- Skałowo)</t>
  </si>
  <si>
    <t>Zakup systemu kasowego do komunikacji autobusowej</t>
  </si>
  <si>
    <t>Budowa drogi w Krzyżownikach do terenów inwestycyjnych</t>
  </si>
  <si>
    <t>Przebudowa Gminnego Ośrodka Kultury wraz z zagospodarowaniem terenu</t>
  </si>
  <si>
    <t>Oddziały przedszkolne w szkołach podstawowych</t>
  </si>
  <si>
    <t>Rozchody budżetu w 2012 roku</t>
  </si>
  <si>
    <t xml:space="preserve">                                       Henryk Lesiński</t>
  </si>
  <si>
    <t xml:space="preserve">                                                 Przewodniczący Rady Gminy</t>
  </si>
  <si>
    <t>Miasto Poznań za pobyt dzieci w przedszkolu publicznym</t>
  </si>
  <si>
    <t>Miasto Poznań za pobyt dziecka ww oddziale przedszkolnym w szkołach podstawowych</t>
  </si>
  <si>
    <t>Gmina Kórnik za pobyt dzieci w przedszkolu publicznym</t>
  </si>
  <si>
    <t xml:space="preserve"> za pobyt dziecka w specjalnym przedszkolu publicznym</t>
  </si>
  <si>
    <t>Niepubliczne Przedszkole"Balbinka" wGowarzewie - prowadzenie przedszkola niepublicznego</t>
  </si>
  <si>
    <t>Roz dział</t>
  </si>
  <si>
    <t>Pozostałe dochody</t>
  </si>
  <si>
    <t>Zakup środków żywności</t>
  </si>
  <si>
    <t>1. Zespół Szkół w Tulcach w tym:</t>
  </si>
  <si>
    <t>stan środków obrotowych na dzień 01.01.2012r.</t>
  </si>
  <si>
    <t>Plan środków obrotowych na dzień 31.12.2012r</t>
  </si>
  <si>
    <t xml:space="preserve">         Henryk Lesiński</t>
  </si>
  <si>
    <t xml:space="preserve">        Henryk Lesiński</t>
  </si>
  <si>
    <t xml:space="preserve">                                                                                         Henryk  Lesiński</t>
  </si>
  <si>
    <t xml:space="preserve">z dnia ………….2011r. </t>
  </si>
  <si>
    <t xml:space="preserve">                                                             z dnia ...   2011r.</t>
  </si>
  <si>
    <t>z dnia ... .  2011r.</t>
  </si>
  <si>
    <t xml:space="preserve">                                                    z dnia ...     2011r.</t>
  </si>
  <si>
    <t>Plan przyhzodów i kosztów samorządowego zakładu budżetowego oraz plany dochodów i wydatków rachunku dochodów jednostek, o których mowa w art.  223 ust. 1 ufp.</t>
  </si>
  <si>
    <t>Świetlica multimedialna w  Ziminie</t>
  </si>
  <si>
    <t>Wartość</t>
  </si>
  <si>
    <t>010</t>
  </si>
  <si>
    <t>Rolnictwo i łowiectwo</t>
  </si>
  <si>
    <t>300,00</t>
  </si>
  <si>
    <t>01095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</si>
  <si>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</si>
  <si>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</si>
  <si>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</si>
  <si>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</si>
  <si>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2 719 094,00</t>
  </si>
  <si>
    <t>70005</t>
  </si>
  <si>
    <t>Gospodarka gruntami i nieruchomościami</t>
  </si>
  <si>
    <t>0470</t>
  </si>
  <si>
    <t>Wpływy z opłat za zarząd, użytkowanie i użytkowanie wieczyste nieruchomości</t>
  </si>
  <si>
    <t>30 894,00</t>
  </si>
  <si>
    <t>169 000,00</t>
  </si>
  <si>
    <t>0770</t>
  </si>
  <si>
    <t>Wpłaty z tytułu odpłatnego nabycia prawa własności oraz prawa użytkowania wieczystego nieruchomości</t>
  </si>
  <si>
    <t>2 518 700,00</t>
  </si>
  <si>
    <t>500,00</t>
  </si>
  <si>
    <t>710</t>
  </si>
  <si>
    <t>Działalność usługowa</t>
  </si>
  <si>
    <t>428 203,00</t>
  </si>
  <si>
    <t>71095</t>
  </si>
  <si>
    <t>2708</t>
  </si>
  <si>
    <t>Środki na dofinansowanie własnych zadań bieżących gmin (związków gmin), powiatów (związków powiatów), samorządów województw, pozyskane z innych źródeł</t>
  </si>
  <si>
    <t>148 957,00</t>
  </si>
  <si>
    <t>6298</t>
  </si>
  <si>
    <t>Środki na dofinansowanie własnych inwestycji gmin (związków gmin), powiatów (związków powiatów), samorządów województw, pozyskane z innych źródeł</t>
  </si>
  <si>
    <t>279 246,00</t>
  </si>
  <si>
    <t>45 788,00</t>
  </si>
  <si>
    <t>75023</t>
  </si>
  <si>
    <t>Urzędy gmin (miast i miast na prawach powiatu)</t>
  </si>
  <si>
    <t>1 188,00</t>
  </si>
  <si>
    <t>1 148,00</t>
  </si>
  <si>
    <t>Wpływy z różnych dochodów</t>
  </si>
  <si>
    <t>40,00</t>
  </si>
  <si>
    <t>970,00</t>
  </si>
  <si>
    <t>756</t>
  </si>
  <si>
    <t>Dochody od osób prawnych, od osób fizycznych i od innych jednostek nieposiadających osobowości prawnej oraz wydatki związane z ich poborem</t>
  </si>
  <si>
    <t>8 754 126,00</t>
  </si>
  <si>
    <t>75601</t>
  </si>
  <si>
    <t>Wpływy z podatku dochodowego od osób fizycznych</t>
  </si>
  <si>
    <t>4 100,00</t>
  </si>
  <si>
    <t>0350</t>
  </si>
  <si>
    <t>Podatek od działalności gospodarczej osób fizycznych, opłacany w formie karty podatkowej</t>
  </si>
  <si>
    <t>4 000,00</t>
  </si>
  <si>
    <t>0910</t>
  </si>
  <si>
    <t>Odsetki od nieterminowych wpłat z tytułu podatków i opłat</t>
  </si>
  <si>
    <t>100,00</t>
  </si>
  <si>
    <t>75615</t>
  </si>
  <si>
    <t>Wpływy z podatku rolnego, podatku leśnego, podatku od czynności cywilnoprawnych, podatków i opłat lokalnych od osób prawnych i innych jednostek organizacyjnych</t>
  </si>
  <si>
    <t>1 337 544,00</t>
  </si>
  <si>
    <t>0310</t>
  </si>
  <si>
    <t>Podatek od nieruchomości</t>
  </si>
  <si>
    <t>980 000,00</t>
  </si>
  <si>
    <t>0320</t>
  </si>
  <si>
    <t>Podatek rolny</t>
  </si>
  <si>
    <t>232 200,00</t>
  </si>
  <si>
    <t>0330</t>
  </si>
  <si>
    <t>Podatek leśny</t>
  </si>
  <si>
    <t>2 844,00</t>
  </si>
  <si>
    <t>0340</t>
  </si>
  <si>
    <t>Podatek od środków transportowych</t>
  </si>
  <si>
    <t>62 000,00</t>
  </si>
  <si>
    <t>0500</t>
  </si>
  <si>
    <t>Podatek od czynności cywilnoprawnych</t>
  </si>
  <si>
    <t>60 000,00</t>
  </si>
  <si>
    <t>75616</t>
  </si>
  <si>
    <t>Wpływy z podatku rolnego, podatku leśnego, podatku od spadków i darowizn, podatku od czynności cywilno-prawnych oraz podatków i opłat lokalnych od osób fizycznych</t>
  </si>
  <si>
    <t>1 887 235,00</t>
  </si>
  <si>
    <t>765 000,00</t>
  </si>
  <si>
    <t>666 000,00</t>
  </si>
  <si>
    <t>235,00</t>
  </si>
  <si>
    <t>105 000,00</t>
  </si>
  <si>
    <t>0360</t>
  </si>
  <si>
    <t>Podatek od spadków i darowizn</t>
  </si>
  <si>
    <t>5 000,00</t>
  </si>
  <si>
    <t>0430</t>
  </si>
  <si>
    <t>Wpływy z opłaty targowej</t>
  </si>
  <si>
    <t>3 000,00</t>
  </si>
  <si>
    <t>335 000,00</t>
  </si>
  <si>
    <t>75618</t>
  </si>
  <si>
    <t>Wpływy z innych opłat stanowiących dochody jednostek samorządu terytorialnego na podstawie ustaw</t>
  </si>
  <si>
    <t>186 000,00</t>
  </si>
  <si>
    <t>0410</t>
  </si>
  <si>
    <t>Wpływy z opłaty skarbowej</t>
  </si>
  <si>
    <t>20 000,00</t>
  </si>
  <si>
    <t>0480</t>
  </si>
  <si>
    <t>Wpływy z opłat za zezwolenia na sprzedaż alkoholu</t>
  </si>
  <si>
    <t>86 000,00</t>
  </si>
  <si>
    <t>0490</t>
  </si>
  <si>
    <t>Wpływy z innych lokalnych opłat pobieranych przez jednostki samorządu terytorialnego na podstawie odrębnych ustaw</t>
  </si>
  <si>
    <t>80 000,00</t>
  </si>
  <si>
    <t>75621</t>
  </si>
  <si>
    <t>Udziały gmin w podatkach stanowiących dochód budżetu państwa</t>
  </si>
  <si>
    <t>5 339 247,00</t>
  </si>
  <si>
    <t>0010</t>
  </si>
  <si>
    <t>Podatek dochodowy od osób fizycznych</t>
  </si>
  <si>
    <t>5 269 247,00</t>
  </si>
  <si>
    <t>0020</t>
  </si>
  <si>
    <t>Podatek dochodowy od osób prawnych</t>
  </si>
  <si>
    <t>70 000,00</t>
  </si>
  <si>
    <t>758</t>
  </si>
  <si>
    <t>Różne rozliczenia</t>
  </si>
  <si>
    <t>6 464 311,00</t>
  </si>
  <si>
    <t>75801</t>
  </si>
  <si>
    <t>Część oświatowa subwencji ogólnej dla jednostek samorządu terytorialnego</t>
  </si>
  <si>
    <t>6 023 596,00</t>
  </si>
  <si>
    <t>2920</t>
  </si>
  <si>
    <t>Subwencje ogólne z budżetu państwa</t>
  </si>
  <si>
    <t>75807</t>
  </si>
  <si>
    <t>Część wyrównawcza subwencji ogólnej dla gmin</t>
  </si>
  <si>
    <t>391 515,00</t>
  </si>
  <si>
    <t>75814</t>
  </si>
  <si>
    <t>Różne rozliczenia finansowe</t>
  </si>
  <si>
    <t>49 200,00</t>
  </si>
  <si>
    <t>10 000,00</t>
  </si>
  <si>
    <t>2030</t>
  </si>
  <si>
    <t>Dotacje celowe otrzymane z budżetu państwa na realizację własnych zadań bieżących gmin (związków gmin)</t>
  </si>
  <si>
    <t>19 500,00</t>
  </si>
  <si>
    <t>6330</t>
  </si>
  <si>
    <t>Dotacje celowe otrzymane z budżetu państwa na realizację inwestycji i zakupów inwestycyjnych własnych gmin (związków gmin)</t>
  </si>
  <si>
    <t>9 700,00</t>
  </si>
  <si>
    <t>801</t>
  </si>
  <si>
    <t>Oświata i wychowanie</t>
  </si>
  <si>
    <t>271 542,00</t>
  </si>
  <si>
    <t>80101</t>
  </si>
  <si>
    <t>Szkoły podstawowe</t>
  </si>
  <si>
    <t>10 708,00</t>
  </si>
  <si>
    <t>9 868,00</t>
  </si>
  <si>
    <t>840,00</t>
  </si>
  <si>
    <t>80104</t>
  </si>
  <si>
    <t xml:space="preserve">Przedszkola </t>
  </si>
  <si>
    <t>260 834,00</t>
  </si>
  <si>
    <t>205,00</t>
  </si>
  <si>
    <t>155 000,00</t>
  </si>
  <si>
    <t>431,00</t>
  </si>
  <si>
    <t>198,00</t>
  </si>
  <si>
    <t>2310</t>
  </si>
  <si>
    <t>Dotacje celowe otrzymane z gminy na zadania bieżące realizowane na podstawie porozumień (umów) między jednostkami samorządu terytorialnego</t>
  </si>
  <si>
    <t>1 359 243,00</t>
  </si>
  <si>
    <t>1 259 186,00</t>
  </si>
  <si>
    <t>1 250 741,00</t>
  </si>
  <si>
    <t>2360</t>
  </si>
  <si>
    <t>Dochody jednostek samorządu terytorialnego związane z realizacją zadań z zakresu administracji rządowej oraz innych zadań zleconych ustawami</t>
  </si>
  <si>
    <t>8 445,00</t>
  </si>
  <si>
    <t>3 261,00</t>
  </si>
  <si>
    <t>1 300,00</t>
  </si>
  <si>
    <t>85214</t>
  </si>
  <si>
    <t>Zasiłki i pomoc w naturze oraz składki na ubezpieczenia emerytalne i rentowe</t>
  </si>
  <si>
    <t>52 273,00</t>
  </si>
  <si>
    <t>0960</t>
  </si>
  <si>
    <t>Otrzymane spadki, zapisy i darowizny w postaci pieniężnej</t>
  </si>
  <si>
    <t>876,00</t>
  </si>
  <si>
    <t>51 397,00</t>
  </si>
  <si>
    <t>85216</t>
  </si>
  <si>
    <t>Zasiłki stałe</t>
  </si>
  <si>
    <t>15 946,00</t>
  </si>
  <si>
    <t>85219</t>
  </si>
  <si>
    <t>Ośrodki pomocy społecznej</t>
  </si>
  <si>
    <t>28 577,00</t>
  </si>
  <si>
    <t>2 700,00</t>
  </si>
  <si>
    <t>25 877,00</t>
  </si>
  <si>
    <t>900</t>
  </si>
  <si>
    <t>230 200,00</t>
  </si>
  <si>
    <t>90017</t>
  </si>
  <si>
    <t>Zakłady gospodarki komunalnej</t>
  </si>
  <si>
    <t>175 000,00</t>
  </si>
  <si>
    <t>6288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</si>
  <si>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</si>
  <si>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0,00</t>
  </si>
  <si>
    <t>90019</t>
  </si>
  <si>
    <t>90020</t>
  </si>
  <si>
    <t>Wpływy i wydatki związane z gromadzeniem środków z opłat produktowych</t>
  </si>
  <si>
    <t>1 200,00</t>
  </si>
  <si>
    <t>0400</t>
  </si>
  <si>
    <t>Wpływy z opłaty produktowej</t>
  </si>
  <si>
    <t>90095</t>
  </si>
  <si>
    <t>34 000,00</t>
  </si>
  <si>
    <t>921</t>
  </si>
  <si>
    <t>Kultura i ochrona dziedzictwa narodowego</t>
  </si>
  <si>
    <t>573 340,00</t>
  </si>
  <si>
    <t>92195</t>
  </si>
  <si>
    <t>20 847 117,00</t>
  </si>
  <si>
    <t xml:space="preserve">                                                                Załącznik Nr 1</t>
  </si>
  <si>
    <t xml:space="preserve">                                                               Rady Gminy Klszczewo</t>
  </si>
  <si>
    <t xml:space="preserve">                                                                 Przewodniczący Rady Gminy</t>
  </si>
  <si>
    <t xml:space="preserve">                                                               z dnia ...    2011r.</t>
  </si>
  <si>
    <t xml:space="preserve">                                                               do Uchwały Nr ........./2011</t>
  </si>
  <si>
    <t xml:space="preserve">                                                                       Henryk Lesiński</t>
  </si>
  <si>
    <t>19 400,00</t>
  </si>
  <si>
    <t>01009</t>
  </si>
  <si>
    <t>Spółki wodne</t>
  </si>
  <si>
    <t>2 000,00</t>
  </si>
  <si>
    <t>4430</t>
  </si>
  <si>
    <t>Różne opłaty i składki</t>
  </si>
  <si>
    <t>01030</t>
  </si>
  <si>
    <t>Izby rolnicze</t>
  </si>
  <si>
    <t>2850</t>
  </si>
  <si>
    <t>Wpłaty gmin na rzecz izb rolniczych w wysokości 2% uzyskanych wpływów z podatku rolnego</t>
  </si>
  <si>
    <t>600</t>
  </si>
  <si>
    <t>60004</t>
  </si>
  <si>
    <t>53 000,00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</si>
  <si>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</si>
  <si>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</si>
  <si>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</si>
  <si>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60014</t>
  </si>
  <si>
    <t>Drogi publiczne powiatowe</t>
  </si>
  <si>
    <t>60016</t>
  </si>
  <si>
    <t>Drogi publiczne gminne</t>
  </si>
  <si>
    <t>4270</t>
  </si>
  <si>
    <t>Zakup usług remontowych</t>
  </si>
  <si>
    <t>208 000,00</t>
  </si>
  <si>
    <t>133 600,00</t>
  </si>
  <si>
    <t>6050</t>
  </si>
  <si>
    <t>Wydatki inwestycyjne jednostek budżetowych</t>
  </si>
  <si>
    <t>896 677,00</t>
  </si>
  <si>
    <t>630</t>
  </si>
  <si>
    <t>Turystyka</t>
  </si>
  <si>
    <t>7 100,00</t>
  </si>
  <si>
    <t>63095</t>
  </si>
  <si>
    <t>21 120,00</t>
  </si>
  <si>
    <t>70004</t>
  </si>
  <si>
    <t>Różne jednostki obsługi gospodarki mieszkaniowej</t>
  </si>
  <si>
    <t>16 120,00</t>
  </si>
  <si>
    <t>510,00</t>
  </si>
  <si>
    <t>12 000,00</t>
  </si>
  <si>
    <t>2 610,00</t>
  </si>
  <si>
    <t>1 000,00</t>
  </si>
  <si>
    <t>6060</t>
  </si>
  <si>
    <t>Wydatki na zakupy inwestycyjne jednostek budżetowych</t>
  </si>
  <si>
    <t>1 110 600,00</t>
  </si>
  <si>
    <t>71004</t>
  </si>
  <si>
    <t>Plany zagospodarowania przestrzennego</t>
  </si>
  <si>
    <t>71014</t>
  </si>
  <si>
    <t>Opracowania geodezyjne i kartograficzne</t>
  </si>
  <si>
    <t>16 000,00</t>
  </si>
  <si>
    <t>1 008 600,00</t>
  </si>
  <si>
    <t>4278</t>
  </si>
  <si>
    <t>4279</t>
  </si>
  <si>
    <t>80 043,00</t>
  </si>
  <si>
    <t>49 000,00</t>
  </si>
  <si>
    <t>4610</t>
  </si>
  <si>
    <t>Koszty postępowania sądowego i prokuratorskiego</t>
  </si>
  <si>
    <t>9 200,00</t>
  </si>
  <si>
    <t>40 000,00</t>
  </si>
  <si>
    <t>6058</t>
  </si>
  <si>
    <t>6059</t>
  </si>
  <si>
    <t>402 154,00</t>
  </si>
  <si>
    <t>1 929 127,00</t>
  </si>
  <si>
    <t>25 560,00</t>
  </si>
  <si>
    <t>3 859,00</t>
  </si>
  <si>
    <t>626,00</t>
  </si>
  <si>
    <t>12 505,00</t>
  </si>
  <si>
    <t>1 050,00</t>
  </si>
  <si>
    <t>75022</t>
  </si>
  <si>
    <t>Rady gmin (miast i miast na prawach powiatu)</t>
  </si>
  <si>
    <t>114 060,00</t>
  </si>
  <si>
    <t>3030</t>
  </si>
  <si>
    <t xml:space="preserve">Różne wydatki na rzecz osób fizycznych </t>
  </si>
  <si>
    <t>108 400,00</t>
  </si>
  <si>
    <t>3 300,00</t>
  </si>
  <si>
    <t>2 360,00</t>
  </si>
  <si>
    <t>1 604 657,00</t>
  </si>
  <si>
    <t>3020</t>
  </si>
  <si>
    <t>Wydatki osobowe niezaliczone do wynagrodzeń</t>
  </si>
  <si>
    <t>2 770,00</t>
  </si>
  <si>
    <t>959 000,00</t>
  </si>
  <si>
    <t>4040</t>
  </si>
  <si>
    <t>Dodatkowe wynagrodzenie roczne</t>
  </si>
  <si>
    <t>78 000,00</t>
  </si>
  <si>
    <t>154 871,00</t>
  </si>
  <si>
    <t>25 166,00</t>
  </si>
  <si>
    <t>4170</t>
  </si>
  <si>
    <t>Wynagrodzenia bezosobowe</t>
  </si>
  <si>
    <t>2 670,00</t>
  </si>
  <si>
    <t>38 730,00</t>
  </si>
  <si>
    <t>37 000,00</t>
  </si>
  <si>
    <t>4280</t>
  </si>
  <si>
    <t>Zakup usług zdrowotnych</t>
  </si>
  <si>
    <t>1 540,00</t>
  </si>
  <si>
    <t>220 000,00</t>
  </si>
  <si>
    <t>4350</t>
  </si>
  <si>
    <t>Zakup usług dostępu do sieci Internet</t>
  </si>
  <si>
    <t>11 300,00</t>
  </si>
  <si>
    <t>4360</t>
  </si>
  <si>
    <t>Opłaty z tytułu zakupu usług telekomunikacyjnych świadczonych w ruchomej publicznej sieci telefonicznej</t>
  </si>
  <si>
    <t>6 680,00</t>
  </si>
  <si>
    <t>6 060,00</t>
  </si>
  <si>
    <t>10 300,00</t>
  </si>
  <si>
    <t>4420</t>
  </si>
  <si>
    <t>Podróże służbowe zagraniczne</t>
  </si>
  <si>
    <t>1 550,00</t>
  </si>
  <si>
    <t>24 150,00</t>
  </si>
  <si>
    <t>260,00</t>
  </si>
  <si>
    <t>4 110,00</t>
  </si>
  <si>
    <t>20 500,00</t>
  </si>
  <si>
    <t>75075</t>
  </si>
  <si>
    <t>Promocja jednostek samorządu terytorialnego</t>
  </si>
  <si>
    <t>75 350,00</t>
  </si>
  <si>
    <t>14 700,00</t>
  </si>
  <si>
    <t>60 650,00</t>
  </si>
  <si>
    <t>75095</t>
  </si>
  <si>
    <t>90 460,00</t>
  </si>
  <si>
    <t>24 410,00</t>
  </si>
  <si>
    <t>4100</t>
  </si>
  <si>
    <t>Wynagrodzenia agencyjno-prowizyjne</t>
  </si>
  <si>
    <t>19 200,00</t>
  </si>
  <si>
    <t>2 050,00</t>
  </si>
  <si>
    <t>7 800,00</t>
  </si>
  <si>
    <t>36 000,00</t>
  </si>
  <si>
    <t>920,00</t>
  </si>
  <si>
    <t>754</t>
  </si>
  <si>
    <t>Bezpieczeństwo publiczne i ochrona przeciwpożarowa</t>
  </si>
  <si>
    <t>75403</t>
  </si>
  <si>
    <t>Jednostki terenowe Policji</t>
  </si>
  <si>
    <t>75412</t>
  </si>
  <si>
    <t>Ochotnicze straże pożarne</t>
  </si>
  <si>
    <t>186 053,00</t>
  </si>
  <si>
    <t>25 000,00</t>
  </si>
  <si>
    <t>19 380,00</t>
  </si>
  <si>
    <t>31 466,00</t>
  </si>
  <si>
    <t>32 900,00</t>
  </si>
  <si>
    <t>15 157,00</t>
  </si>
  <si>
    <t>24 620,00</t>
  </si>
  <si>
    <t>1 030,00</t>
  </si>
  <si>
    <t>24 000,00</t>
  </si>
  <si>
    <t>12 500,00</t>
  </si>
  <si>
    <t>75421</t>
  </si>
  <si>
    <t>Zarządzanie kryzysowe</t>
  </si>
  <si>
    <t>520,00</t>
  </si>
  <si>
    <t>4810</t>
  </si>
  <si>
    <t>Rezerwy</t>
  </si>
  <si>
    <t>757</t>
  </si>
  <si>
    <t>Obsługa długu publicznego</t>
  </si>
  <si>
    <t>413 000,00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</si>
  <si>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</si>
  <si>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</si>
  <si>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</si>
  <si>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</si>
  <si>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75818</t>
  </si>
  <si>
    <t>Rezerwy ogólne i celowe</t>
  </si>
  <si>
    <t>8 425 788,00</t>
  </si>
  <si>
    <t>3 405 118,00</t>
  </si>
  <si>
    <t>2590</t>
  </si>
  <si>
    <t>Dotacja podmiotowa z budżetu dla publicznej jednostki systemu oświaty prowadzonej przez osobę prawną inną niż jednostka samorządu terytorialnego lub przez osobę fizyczną</t>
  </si>
  <si>
    <t>545 000,00</t>
  </si>
  <si>
    <t>152 953,00</t>
  </si>
  <si>
    <t>1 715 192,00</t>
  </si>
  <si>
    <t>129 869,00</t>
  </si>
  <si>
    <t>301 002,00</t>
  </si>
  <si>
    <t>48 830,00</t>
  </si>
  <si>
    <t>4140</t>
  </si>
  <si>
    <t>Wpłaty na Państwowy Fundusz Rehabilitacji Osób Niepełnosprawnych</t>
  </si>
  <si>
    <t>7 888,00</t>
  </si>
  <si>
    <t>4 047,00</t>
  </si>
  <si>
    <t>62 037,00</t>
  </si>
  <si>
    <t>4240</t>
  </si>
  <si>
    <t>Zakup pomocy naukowych, dydaktycznych i książek</t>
  </si>
  <si>
    <t>8 694,00</t>
  </si>
  <si>
    <t>102 747,00</t>
  </si>
  <si>
    <t>13 548,00</t>
  </si>
  <si>
    <t>2 903,00</t>
  </si>
  <si>
    <t>59 769,00</t>
  </si>
  <si>
    <t>1 362,00</t>
  </si>
  <si>
    <t>1 316,00</t>
  </si>
  <si>
    <t>2 918,00</t>
  </si>
  <si>
    <t>4 157,00</t>
  </si>
  <si>
    <t>10 746,00</t>
  </si>
  <si>
    <t>113 650,00</t>
  </si>
  <si>
    <t>1 040,00</t>
  </si>
  <si>
    <t>115 450,00</t>
  </si>
  <si>
    <t>80103</t>
  </si>
  <si>
    <t>2 210 719,00</t>
  </si>
  <si>
    <t>107 400,00</t>
  </si>
  <si>
    <t>2540</t>
  </si>
  <si>
    <t>Dotacja podmiotowa z budżetu dla niepublicznej jednostki systemu oświaty</t>
  </si>
  <si>
    <t>855 110,00</t>
  </si>
  <si>
    <t>79 305,00</t>
  </si>
  <si>
    <t>61 538,00</t>
  </si>
  <si>
    <t>699 615,00</t>
  </si>
  <si>
    <t>62 508,00</t>
  </si>
  <si>
    <t>124 079,00</t>
  </si>
  <si>
    <t>20 122,00</t>
  </si>
  <si>
    <t>4 738,00</t>
  </si>
  <si>
    <t>3 196,00</t>
  </si>
  <si>
    <t>31 899,00</t>
  </si>
  <si>
    <t>3 132,00</t>
  </si>
  <si>
    <t>49 855,00</t>
  </si>
  <si>
    <t>10 377,00</t>
  </si>
  <si>
    <t>1 795,00</t>
  </si>
  <si>
    <t>33 517,00</t>
  </si>
  <si>
    <t>839,00</t>
  </si>
  <si>
    <t>967,00</t>
  </si>
  <si>
    <t>1 381,00</t>
  </si>
  <si>
    <t>1 412,00</t>
  </si>
  <si>
    <t>5 298,00</t>
  </si>
  <si>
    <t>51 949,00</t>
  </si>
  <si>
    <t>687,00</t>
  </si>
  <si>
    <t>80105</t>
  </si>
  <si>
    <t>Przedszkola specjalne</t>
  </si>
  <si>
    <t>22 000,00</t>
  </si>
  <si>
    <t>80110</t>
  </si>
  <si>
    <t>Gimnazja</t>
  </si>
  <si>
    <t>1 909 057,00</t>
  </si>
  <si>
    <t>105 723,00</t>
  </si>
  <si>
    <t>1 203 673,00</t>
  </si>
  <si>
    <t>100 546,00</t>
  </si>
  <si>
    <t>212 671,00</t>
  </si>
  <si>
    <t>34 498,00</t>
  </si>
  <si>
    <t>4 899,00</t>
  </si>
  <si>
    <t>33 646,00</t>
  </si>
  <si>
    <t>6 872,00</t>
  </si>
  <si>
    <t>65 784,00</t>
  </si>
  <si>
    <t>9 992,00</t>
  </si>
  <si>
    <t>1 785,00</t>
  </si>
  <si>
    <t>38 215,00</t>
  </si>
  <si>
    <t>739,00</t>
  </si>
  <si>
    <t>883,00</t>
  </si>
  <si>
    <t>1 374,00</t>
  </si>
  <si>
    <t>3 148,00</t>
  </si>
  <si>
    <t>5 980,00</t>
  </si>
  <si>
    <t>77 793,00</t>
  </si>
  <si>
    <t>836,00</t>
  </si>
  <si>
    <t>80113</t>
  </si>
  <si>
    <t>Dowożenie uczniów do szkół</t>
  </si>
  <si>
    <t>361 550,00</t>
  </si>
  <si>
    <t>360 000,00</t>
  </si>
  <si>
    <t>80146</t>
  </si>
  <si>
    <t>Dokształcanie i doskonalenie nauczycieli</t>
  </si>
  <si>
    <t>32 535,00</t>
  </si>
  <si>
    <t>1 100,00</t>
  </si>
  <si>
    <t>3 100,00</t>
  </si>
  <si>
    <t>4 408,00</t>
  </si>
  <si>
    <t>2 200,00</t>
  </si>
  <si>
    <t>21 727,00</t>
  </si>
  <si>
    <t>80148</t>
  </si>
  <si>
    <t>252 397,00</t>
  </si>
  <si>
    <t>1 593,00</t>
  </si>
  <si>
    <t>160 611,00</t>
  </si>
  <si>
    <t>13 502,00</t>
  </si>
  <si>
    <t>26 350,00</t>
  </si>
  <si>
    <t>4 266,00</t>
  </si>
  <si>
    <t>532,00</t>
  </si>
  <si>
    <t>12 160,00</t>
  </si>
  <si>
    <t>12 462,00</t>
  </si>
  <si>
    <t>3 786,00</t>
  </si>
  <si>
    <t>953,00</t>
  </si>
  <si>
    <t>4 941,00</t>
  </si>
  <si>
    <t>2 062,00</t>
  </si>
  <si>
    <t>8 128,00</t>
  </si>
  <si>
    <t>1 051,00</t>
  </si>
  <si>
    <t>80195</t>
  </si>
  <si>
    <t>227 412,00</t>
  </si>
  <si>
    <t>2820</t>
  </si>
  <si>
    <t>Dotacja celowa z budżetu na finansowanie lub dofinansowanie zadań zleconych do realizacji stowarzyszeniom</t>
  </si>
  <si>
    <t>600,00</t>
  </si>
  <si>
    <t>96 186,00</t>
  </si>
  <si>
    <t>7 000,00</t>
  </si>
  <si>
    <t>15 585,00</t>
  </si>
  <si>
    <t>2 536,00</t>
  </si>
  <si>
    <t>2 060,00</t>
  </si>
  <si>
    <t>7 980,00</t>
  </si>
  <si>
    <t>21 985,00</t>
  </si>
  <si>
    <t>800,00</t>
  </si>
  <si>
    <t>46 450,00</t>
  </si>
  <si>
    <t>1 230,00</t>
  </si>
  <si>
    <t>851</t>
  </si>
  <si>
    <t>Ochrona zdrowia</t>
  </si>
  <si>
    <t>96 000,00</t>
  </si>
  <si>
    <t>85153</t>
  </si>
  <si>
    <t>Zwalczanie narkomanii</t>
  </si>
  <si>
    <t>85154</t>
  </si>
  <si>
    <t>Przeciwdziałanie alkoholizmowi</t>
  </si>
  <si>
    <t>95 000,00</t>
  </si>
  <si>
    <t>23 166,00</t>
  </si>
  <si>
    <t>1 931,00</t>
  </si>
  <si>
    <t>4 248,00</t>
  </si>
  <si>
    <t>615,00</t>
  </si>
  <si>
    <t>13 500,00</t>
  </si>
  <si>
    <t>10 962,00</t>
  </si>
  <si>
    <t>38 559,00</t>
  </si>
  <si>
    <t>381,00</t>
  </si>
  <si>
    <t>572,00</t>
  </si>
  <si>
    <t>266,00</t>
  </si>
  <si>
    <t>2 114 367,00</t>
  </si>
  <si>
    <t>85201</t>
  </si>
  <si>
    <t>Placówki opiekuńczo-wychowawcze</t>
  </si>
  <si>
    <t>18 180,00</t>
  </si>
  <si>
    <t>4330</t>
  </si>
  <si>
    <t>Zakup usług przez jednostki samorządu terytorialnego od innych jednostek samorządu terytorialnego</t>
  </si>
  <si>
    <t>85202</t>
  </si>
  <si>
    <t>Domy pomocy społecznej</t>
  </si>
  <si>
    <t>194 157,00</t>
  </si>
  <si>
    <t>85204</t>
  </si>
  <si>
    <t>Rodziny zastępcze</t>
  </si>
  <si>
    <t>792,00</t>
  </si>
  <si>
    <t>85205</t>
  </si>
  <si>
    <t>Zadania w zakresie przeciwdziałania przemocy w rodzinie</t>
  </si>
  <si>
    <t>2 056,00</t>
  </si>
  <si>
    <t>1 192 690,00</t>
  </si>
  <si>
    <t>20 314,00</t>
  </si>
  <si>
    <t>20 692,00</t>
  </si>
  <si>
    <t>498,00</t>
  </si>
  <si>
    <t>4 313,00</t>
  </si>
  <si>
    <t>9 136,00</t>
  </si>
  <si>
    <t>6 102,00</t>
  </si>
  <si>
    <t>2 400,00</t>
  </si>
  <si>
    <t>80,00</t>
  </si>
  <si>
    <t>1 144,00</t>
  </si>
  <si>
    <t>1 817,00</t>
  </si>
  <si>
    <t>3 586,00</t>
  </si>
  <si>
    <t>131 828,00</t>
  </si>
  <si>
    <t>85215</t>
  </si>
  <si>
    <t>Dodatki mieszkaniowe</t>
  </si>
  <si>
    <t>23 667,00</t>
  </si>
  <si>
    <t>21 808,00</t>
  </si>
  <si>
    <t>1 859,00</t>
  </si>
  <si>
    <t>19 933,00</t>
  </si>
  <si>
    <t>408 793,00</t>
  </si>
  <si>
    <t>406,00</t>
  </si>
  <si>
    <t>261 871,00</t>
  </si>
  <si>
    <t>21 961,00</t>
  </si>
  <si>
    <t>47 365,00</t>
  </si>
  <si>
    <t>5 132,00</t>
  </si>
  <si>
    <t>25 500,00</t>
  </si>
  <si>
    <t>11 276,00</t>
  </si>
  <si>
    <t>7 526,00</t>
  </si>
  <si>
    <t>436,00</t>
  </si>
  <si>
    <t>8 380,00</t>
  </si>
  <si>
    <t>447,00</t>
  </si>
  <si>
    <t>4 026,00</t>
  </si>
  <si>
    <t>5 215,00</t>
  </si>
  <si>
    <t>489,00</t>
  </si>
  <si>
    <t>6 557,00</t>
  </si>
  <si>
    <t>103,00</t>
  </si>
  <si>
    <t>2 103,00</t>
  </si>
  <si>
    <t>85228</t>
  </si>
  <si>
    <t>Usługi opiekuńcze i specjalistyczne usługi opiekuńcze</t>
  </si>
  <si>
    <t>10 179,00</t>
  </si>
  <si>
    <t>1 242,00</t>
  </si>
  <si>
    <t>109,00</t>
  </si>
  <si>
    <t>8 828,00</t>
  </si>
  <si>
    <t>85295</t>
  </si>
  <si>
    <t>42 010,00</t>
  </si>
  <si>
    <t>31 500,00</t>
  </si>
  <si>
    <t>750,00</t>
  </si>
  <si>
    <t>9 760,00</t>
  </si>
  <si>
    <t>853</t>
  </si>
  <si>
    <t>Pozostałe zadania w zakresie polityki społecznej</t>
  </si>
  <si>
    <t>5 311,00</t>
  </si>
  <si>
    <t>85311</t>
  </si>
  <si>
    <t>Rehabilitacja zawodowa i społeczna osób niepełnosprawnych</t>
  </si>
  <si>
    <t>854</t>
  </si>
  <si>
    <t>Edukacyjna opieka wychowawcza</t>
  </si>
  <si>
    <t>112 003,00</t>
  </si>
  <si>
    <t>85401</t>
  </si>
  <si>
    <t>Świetlice szkolne</t>
  </si>
  <si>
    <t>101 312,00</t>
  </si>
  <si>
    <t>4 422,00</t>
  </si>
  <si>
    <t>69 099,00</t>
  </si>
  <si>
    <t>4 806,00</t>
  </si>
  <si>
    <t>11 878,00</t>
  </si>
  <si>
    <t>1 927,00</t>
  </si>
  <si>
    <t>503,00</t>
  </si>
  <si>
    <t>5 455,00</t>
  </si>
  <si>
    <t>342,00</t>
  </si>
  <si>
    <t>2 880,00</t>
  </si>
  <si>
    <t>85415</t>
  </si>
  <si>
    <t>Pomoc materialna dla uczniów</t>
  </si>
  <si>
    <t>3240</t>
  </si>
  <si>
    <t>Stypendia dla uczniów</t>
  </si>
  <si>
    <t>85446</t>
  </si>
  <si>
    <t>691,00</t>
  </si>
  <si>
    <t>1 833 105,00</t>
  </si>
  <si>
    <t>90003</t>
  </si>
  <si>
    <t>Oczyszczanie miast i wsi</t>
  </si>
  <si>
    <t>75 012,00</t>
  </si>
  <si>
    <t>27 867,00</t>
  </si>
  <si>
    <t>47 145,00</t>
  </si>
  <si>
    <t>90004</t>
  </si>
  <si>
    <t>160 900,00</t>
  </si>
  <si>
    <t>26 500,00</t>
  </si>
  <si>
    <t>106 400,00</t>
  </si>
  <si>
    <t>23 000,00</t>
  </si>
  <si>
    <t>90013</t>
  </si>
  <si>
    <t>Schroniska dla zwierząt</t>
  </si>
  <si>
    <t>54 819,00</t>
  </si>
  <si>
    <t>4 400,00</t>
  </si>
  <si>
    <t>6 400,00</t>
  </si>
  <si>
    <t>6650</t>
  </si>
  <si>
    <t>Wpłaty gmin i powiatów na rzecz innych jednostek samorządu terytorialnego oraz związków gmin lub związków powiatów na dofinansowanie zadań inwestycyjnych i zakupów inwestycyjnych</t>
  </si>
  <si>
    <t>42 469,00</t>
  </si>
  <si>
    <t>90015</t>
  </si>
  <si>
    <t>Oświetlenie ulic, placów i dróg</t>
  </si>
  <si>
    <t>323 340,00</t>
  </si>
  <si>
    <t>6 140,00</t>
  </si>
  <si>
    <t>225 100,00</t>
  </si>
  <si>
    <t>73 600,00</t>
  </si>
  <si>
    <t>18 500,00</t>
  </si>
  <si>
    <t>1 079 274,00</t>
  </si>
  <si>
    <t>2650</t>
  </si>
  <si>
    <t>Dotacja przedmiotowa z budżetu dla samorządowego zakładu budżetowego</t>
  </si>
  <si>
    <t>994 274,00</t>
  </si>
  <si>
    <t>6210</t>
  </si>
  <si>
    <t>Dotacje celowe z budżetu na finansowanie lub dofinansowanie kosztów realizacji inwestycji i zakupów inwestycyjnych samorządowych zakładów budżetowych</t>
  </si>
  <si>
    <t>85 000,00</t>
  </si>
  <si>
    <t>139 760,00</t>
  </si>
  <si>
    <t>2710</t>
  </si>
  <si>
    <t>Dotacja celowa na pomoc finansową udzielaną między jednostkami samorządu terytorialnego na dofinansowanie własnych zadań bieżących</t>
  </si>
  <si>
    <t>15 000,00</t>
  </si>
  <si>
    <t>400,00</t>
  </si>
  <si>
    <t>60,00</t>
  </si>
  <si>
    <t>3 500,00</t>
  </si>
  <si>
    <t>8 000,00</t>
  </si>
  <si>
    <t>52 400,00</t>
  </si>
  <si>
    <t>14 650,00</t>
  </si>
  <si>
    <t>27 750,00</t>
  </si>
  <si>
    <t>18 000,00</t>
  </si>
  <si>
    <t>2 219 364,00</t>
  </si>
  <si>
    <t>92114</t>
  </si>
  <si>
    <t>Pozostałe instytucje kultury</t>
  </si>
  <si>
    <t>1 066 501,00</t>
  </si>
  <si>
    <t>2480</t>
  </si>
  <si>
    <t>Dotacja podmiotowa z budżetu dla samorządowej instytucji kultury</t>
  </si>
  <si>
    <t>687 795,00</t>
  </si>
  <si>
    <t>6220</t>
  </si>
  <si>
    <t>Dotacje celowe z budżetu na finansowanie lub dofinansowanie kosztów realizacji inwestycji i zakupów inwestycyjnych innych jednostek sektora finansów publicznych</t>
  </si>
  <si>
    <t>378 706,00</t>
  </si>
  <si>
    <t>92116</t>
  </si>
  <si>
    <t>Biblioteki</t>
  </si>
  <si>
    <t>153 808,00</t>
  </si>
  <si>
    <t>999 055,00</t>
  </si>
  <si>
    <t>39 635,00</t>
  </si>
  <si>
    <t>874,00</t>
  </si>
  <si>
    <t>57 746,00</t>
  </si>
  <si>
    <t>160 000,00</t>
  </si>
  <si>
    <t>370 800,00</t>
  </si>
  <si>
    <t>370 000,00</t>
  </si>
  <si>
    <t>926</t>
  </si>
  <si>
    <t>Kultura fizyczna</t>
  </si>
  <si>
    <t>82 877,00</t>
  </si>
  <si>
    <t>92695</t>
  </si>
  <si>
    <t>3040</t>
  </si>
  <si>
    <t>Nagrody o charakterze szczególnym niezaliczone do wynagrodzeń</t>
  </si>
  <si>
    <t>1 900,00</t>
  </si>
  <si>
    <t>3250</t>
  </si>
  <si>
    <t>Stypendia różne</t>
  </si>
  <si>
    <t>4 930,00</t>
  </si>
  <si>
    <t>21 900,00</t>
  </si>
  <si>
    <t>46 060,00</t>
  </si>
  <si>
    <t>8 087,00</t>
  </si>
  <si>
    <t>20 041 982,00</t>
  </si>
  <si>
    <t xml:space="preserve">                                                                      Załącznik Nr 2</t>
  </si>
  <si>
    <t xml:space="preserve">                                                                      do Uchwały Nr ........./2011</t>
  </si>
  <si>
    <t xml:space="preserve">                                                                      Rady Gminy Klszczewo</t>
  </si>
  <si>
    <t xml:space="preserve">                                                                     z dnia ...   2011r.</t>
  </si>
  <si>
    <t>5)</t>
  </si>
  <si>
    <t>na programy finansowane z udziałem środków, o których mowa w art. 5 ust.  1  pkt. 2</t>
  </si>
  <si>
    <t xml:space="preserve">                                                         Przewodniczący Rady Gminy</t>
  </si>
  <si>
    <t xml:space="preserve">                                                                 Henryk Lesiński</t>
  </si>
  <si>
    <t>Budowa placu zabaw w Kleszczewie (Radosna Szkoła)</t>
  </si>
  <si>
    <t>Park w Kleszczewie (mała architektura,  siłownia)</t>
  </si>
  <si>
    <t>Zakup sprzętu do OSP w Gowarzewie (motopompa, rozpieracz cylindryczny) fundusz sołecki Gowarzewo</t>
  </si>
  <si>
    <t>na programy finansowane z udziałem środków, o których mowa w art. 5 ust. 1            pkt 2</t>
  </si>
  <si>
    <t>21 400,00</t>
  </si>
  <si>
    <t>1 384 277,00</t>
  </si>
  <si>
    <t>1 306 277,00</t>
  </si>
  <si>
    <t>68 000,00</t>
  </si>
  <si>
    <t xml:space="preserve">                                               Henryk Lesiński</t>
  </si>
  <si>
    <t>51 000,00</t>
  </si>
  <si>
    <t>51 520,00</t>
  </si>
  <si>
    <t>238 573,00</t>
  </si>
  <si>
    <t>27 000,00</t>
  </si>
  <si>
    <t>z dnia ...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</si>
</sst>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Czcionka tekstu podstawowego"/>
      <family val="2"/>
    </font>
    <font>
      <b/>
      <sz val="8.5"/>
      <name val="Arial CE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8.5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.5"/>
      <name val="Arial CE"/>
      <family val="0"/>
    </font>
    <font>
      <sz val="11"/>
      <color indexed="10"/>
      <name val="Czcionka tekstu podstawowego"/>
      <family val="2"/>
    </font>
    <font>
      <sz val="10"/>
      <color indexed="8"/>
      <name val="Czcionka tekstu podstawowego"/>
      <family val="2"/>
    </font>
    <font>
      <sz val="8.5"/>
      <name val="Czcionka tekstu podstawowego"/>
      <family val="2"/>
    </font>
    <font>
      <b/>
      <sz val="10"/>
      <name val="Arial"/>
      <family val="2"/>
    </font>
    <font>
      <b/>
      <sz val="8.25"/>
      <name val="Arial"/>
      <family val="2"/>
    </font>
    <font>
      <sz val="12"/>
      <name val="Arial"/>
      <family val="2"/>
    </font>
    <font>
      <sz val="8.25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theme="1"/>
      <name val="Czcionka tekstu podstawowego"/>
      <family val="2"/>
    </font>
    <font>
      <b/>
      <sz val="8.5"/>
      <color theme="1"/>
      <name val="Czcionka tekstu podstawowego"/>
      <family val="0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hair"/>
      <top/>
      <bottom/>
    </border>
    <border>
      <left/>
      <right/>
      <top/>
      <bottom style="hair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 style="hair"/>
      <right style="hair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68" fillId="27" borderId="1" applyNumberFormat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1" xfId="0" applyNumberFormat="1" applyFont="1" applyFill="1" applyBorder="1" applyAlignment="1" applyProtection="1">
      <alignment horizontal="left"/>
      <protection locked="0"/>
    </xf>
    <xf numFmtId="0" fontId="7" fillId="34" borderId="11" xfId="0" applyNumberFormat="1" applyFont="1" applyFill="1" applyBorder="1" applyAlignment="1" applyProtection="1">
      <alignment horizontal="left" wrapTex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wrapText="1"/>
    </xf>
    <xf numFmtId="0" fontId="74" fillId="0" borderId="13" xfId="0" applyFont="1" applyBorder="1" applyAlignment="1">
      <alignment/>
    </xf>
    <xf numFmtId="0" fontId="74" fillId="0" borderId="13" xfId="0" applyFont="1" applyBorder="1" applyAlignment="1">
      <alignment wrapText="1"/>
    </xf>
    <xf numFmtId="49" fontId="74" fillId="0" borderId="13" xfId="0" applyNumberFormat="1" applyFont="1" applyBorder="1" applyAlignment="1">
      <alignment/>
    </xf>
    <xf numFmtId="4" fontId="74" fillId="0" borderId="13" xfId="0" applyNumberFormat="1" applyFont="1" applyBorder="1" applyAlignment="1">
      <alignment/>
    </xf>
    <xf numFmtId="0" fontId="74" fillId="0" borderId="10" xfId="0" applyFont="1" applyBorder="1" applyAlignment="1">
      <alignment horizontal="center" wrapText="1"/>
    </xf>
    <xf numFmtId="0" fontId="7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74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74" fillId="0" borderId="10" xfId="0" applyFont="1" applyBorder="1" applyAlignment="1">
      <alignment horizontal="center"/>
    </xf>
    <xf numFmtId="4" fontId="74" fillId="0" borderId="10" xfId="0" applyNumberFormat="1" applyFont="1" applyBorder="1" applyAlignment="1">
      <alignment horizontal="center" wrapText="1"/>
    </xf>
    <xf numFmtId="4" fontId="74" fillId="0" borderId="10" xfId="0" applyNumberFormat="1" applyFont="1" applyBorder="1" applyAlignment="1">
      <alignment horizontal="right" wrapText="1"/>
    </xf>
    <xf numFmtId="4" fontId="74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69" fillId="0" borderId="0" xfId="0" applyFont="1" applyAlignment="1">
      <alignment/>
    </xf>
    <xf numFmtId="0" fontId="75" fillId="0" borderId="0" xfId="0" applyFont="1" applyFill="1" applyBorder="1" applyAlignment="1">
      <alignment wrapText="1"/>
    </xf>
    <xf numFmtId="0" fontId="75" fillId="0" borderId="10" xfId="0" applyFont="1" applyFill="1" applyBorder="1" applyAlignment="1">
      <alignment wrapText="1"/>
    </xf>
    <xf numFmtId="4" fontId="75" fillId="0" borderId="0" xfId="0" applyNumberFormat="1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4" fontId="14" fillId="0" borderId="10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4" fontId="14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76" fillId="0" borderId="0" xfId="0" applyFont="1" applyAlignment="1">
      <alignment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wrapText="1"/>
    </xf>
    <xf numFmtId="0" fontId="77" fillId="0" borderId="10" xfId="0" applyFont="1" applyBorder="1" applyAlignment="1">
      <alignment vertical="center" wrapText="1"/>
    </xf>
    <xf numFmtId="4" fontId="77" fillId="0" borderId="10" xfId="0" applyNumberFormat="1" applyFont="1" applyBorder="1" applyAlignment="1">
      <alignment vertical="center"/>
    </xf>
    <xf numFmtId="4" fontId="76" fillId="0" borderId="10" xfId="0" applyNumberFormat="1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76" fillId="0" borderId="10" xfId="0" applyFont="1" applyBorder="1" applyAlignment="1">
      <alignment vertical="center" wrapText="1"/>
    </xf>
    <xf numFmtId="0" fontId="76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78" fillId="0" borderId="0" xfId="0" applyFont="1" applyAlignment="1">
      <alignment/>
    </xf>
    <xf numFmtId="0" fontId="77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0" fillId="36" borderId="0" xfId="0" applyFill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4" fontId="17" fillId="0" borderId="10" xfId="0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 wrapText="1"/>
    </xf>
    <xf numFmtId="49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19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79" fillId="0" borderId="0" xfId="0" applyFont="1" applyAlignment="1">
      <alignment/>
    </xf>
    <xf numFmtId="4" fontId="79" fillId="0" borderId="0" xfId="0" applyNumberFormat="1" applyFont="1" applyAlignment="1">
      <alignment/>
    </xf>
    <xf numFmtId="4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 horizontal="left"/>
      <protection locked="0"/>
    </xf>
    <xf numFmtId="0" fontId="80" fillId="0" borderId="0" xfId="0" applyFont="1" applyAlignment="1">
      <alignment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 wrapText="1"/>
    </xf>
    <xf numFmtId="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34" borderId="0" xfId="0" applyNumberFormat="1" applyFont="1" applyFill="1" applyBorder="1" applyAlignment="1" applyProtection="1">
      <alignment horizontal="left"/>
      <protection locked="0"/>
    </xf>
    <xf numFmtId="3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vertical="top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wrapText="1"/>
    </xf>
    <xf numFmtId="3" fontId="27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wrapText="1"/>
    </xf>
    <xf numFmtId="3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 wrapText="1"/>
    </xf>
    <xf numFmtId="0" fontId="24" fillId="0" borderId="16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wrapText="1"/>
    </xf>
    <xf numFmtId="0" fontId="25" fillId="0" borderId="17" xfId="0" applyFont="1" applyBorder="1" applyAlignment="1">
      <alignment vertical="center" wrapText="1"/>
    </xf>
    <xf numFmtId="3" fontId="25" fillId="0" borderId="18" xfId="0" applyNumberFormat="1" applyFont="1" applyBorder="1" applyAlignment="1">
      <alignment/>
    </xf>
    <xf numFmtId="3" fontId="25" fillId="0" borderId="17" xfId="0" applyNumberFormat="1" applyFont="1" applyBorder="1" applyAlignment="1">
      <alignment/>
    </xf>
    <xf numFmtId="0" fontId="25" fillId="0" borderId="18" xfId="0" applyFont="1" applyBorder="1" applyAlignment="1">
      <alignment wrapText="1"/>
    </xf>
    <xf numFmtId="3" fontId="25" fillId="0" borderId="17" xfId="0" applyNumberFormat="1" applyFont="1" applyBorder="1" applyAlignment="1">
      <alignment horizontal="right" wrapText="1"/>
    </xf>
    <xf numFmtId="3" fontId="26" fillId="0" borderId="10" xfId="0" applyNumberFormat="1" applyFont="1" applyBorder="1" applyAlignment="1">
      <alignment/>
    </xf>
    <xf numFmtId="3" fontId="25" fillId="0" borderId="18" xfId="0" applyNumberFormat="1" applyFont="1" applyBorder="1" applyAlignment="1">
      <alignment horizontal="right" wrapText="1"/>
    </xf>
    <xf numFmtId="49" fontId="25" fillId="0" borderId="19" xfId="0" applyNumberFormat="1" applyFont="1" applyBorder="1" applyAlignment="1">
      <alignment horizontal="right"/>
    </xf>
    <xf numFmtId="0" fontId="26" fillId="0" borderId="17" xfId="0" applyFont="1" applyBorder="1" applyAlignment="1">
      <alignment/>
    </xf>
    <xf numFmtId="49" fontId="26" fillId="0" borderId="17" xfId="0" applyNumberFormat="1" applyFont="1" applyBorder="1" applyAlignment="1">
      <alignment horizontal="right"/>
    </xf>
    <xf numFmtId="3" fontId="26" fillId="0" borderId="17" xfId="0" applyNumberFormat="1" applyFont="1" applyBorder="1" applyAlignment="1">
      <alignment horizontal="right" wrapText="1"/>
    </xf>
    <xf numFmtId="0" fontId="25" fillId="0" borderId="20" xfId="0" applyFont="1" applyBorder="1" applyAlignment="1">
      <alignment horizontal="right"/>
    </xf>
    <xf numFmtId="0" fontId="27" fillId="0" borderId="10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49" fontId="17" fillId="0" borderId="0" xfId="0" applyNumberFormat="1" applyFont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Alignment="1">
      <alignment wrapText="1"/>
    </xf>
    <xf numFmtId="3" fontId="25" fillId="0" borderId="10" xfId="0" applyNumberFormat="1" applyFont="1" applyBorder="1" applyAlignment="1">
      <alignment horizontal="right"/>
    </xf>
    <xf numFmtId="0" fontId="74" fillId="0" borderId="13" xfId="0" applyFont="1" applyBorder="1" applyAlignment="1">
      <alignment horizontal="center"/>
    </xf>
    <xf numFmtId="0" fontId="29" fillId="0" borderId="10" xfId="0" applyFont="1" applyBorder="1" applyAlignment="1">
      <alignment/>
    </xf>
    <xf numFmtId="4" fontId="29" fillId="0" borderId="10" xfId="0" applyNumberFormat="1" applyFont="1" applyBorder="1" applyAlignment="1">
      <alignment/>
    </xf>
    <xf numFmtId="0" fontId="80" fillId="0" borderId="0" xfId="0" applyFont="1" applyFill="1" applyBorder="1" applyAlignment="1">
      <alignment/>
    </xf>
    <xf numFmtId="0" fontId="80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4" fontId="74" fillId="0" borderId="10" xfId="0" applyNumberFormat="1" applyFont="1" applyBorder="1" applyAlignment="1">
      <alignment vertical="center"/>
    </xf>
    <xf numFmtId="4" fontId="8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13" fillId="0" borderId="10" xfId="0" applyNumberFormat="1" applyFont="1" applyBorder="1" applyAlignment="1">
      <alignment horizontal="right" wrapText="1"/>
    </xf>
    <xf numFmtId="4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4" fontId="74" fillId="0" borderId="0" xfId="0" applyNumberFormat="1" applyFont="1" applyAlignment="1">
      <alignment/>
    </xf>
    <xf numFmtId="4" fontId="15" fillId="0" borderId="10" xfId="0" applyNumberFormat="1" applyFont="1" applyBorder="1" applyAlignment="1">
      <alignment horizontal="right"/>
    </xf>
    <xf numFmtId="0" fontId="71" fillId="0" borderId="0" xfId="0" applyFont="1" applyAlignment="1">
      <alignment/>
    </xf>
    <xf numFmtId="0" fontId="69" fillId="0" borderId="0" xfId="0" applyFont="1" applyAlignment="1">
      <alignment/>
    </xf>
    <xf numFmtId="0" fontId="14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4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17" fillId="0" borderId="10" xfId="0" applyFont="1" applyBorder="1" applyAlignment="1">
      <alignment vertical="center" wrapText="1"/>
    </xf>
    <xf numFmtId="0" fontId="69" fillId="0" borderId="0" xfId="0" applyFont="1" applyAlignment="1">
      <alignment horizontal="center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3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3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 applyAlignment="1">
      <alignment/>
    </xf>
    <xf numFmtId="0" fontId="40" fillId="0" borderId="0" xfId="0" applyFont="1" applyAlignment="1">
      <alignment/>
    </xf>
    <xf numFmtId="0" fontId="83" fillId="0" borderId="0" xfId="0" applyFont="1" applyAlignment="1">
      <alignment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9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Border="1" applyAlignment="1">
      <alignment horizontal="center" vertical="center"/>
    </xf>
    <xf numFmtId="49" fontId="35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37" fillId="34" borderId="0" xfId="0" applyNumberFormat="1" applyFont="1" applyFill="1" applyBorder="1" applyAlignment="1" applyProtection="1">
      <alignment horizontal="left"/>
      <protection locked="0"/>
    </xf>
    <xf numFmtId="49" fontId="33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49" fontId="42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4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32" fillId="0" borderId="14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17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7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7" fillId="0" borderId="27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7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0" fontId="81" fillId="0" borderId="0" xfId="0" applyFont="1" applyAlignment="1">
      <alignment horizontal="center" wrapText="1"/>
    </xf>
    <xf numFmtId="0" fontId="81" fillId="0" borderId="0" xfId="0" applyFont="1" applyAlignment="1">
      <alignment wrapText="1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wrapText="1"/>
    </xf>
    <xf numFmtId="4" fontId="75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4" fillId="0" borderId="18" xfId="0" applyFont="1" applyBorder="1" applyAlignment="1">
      <alignment vertical="center" wrapText="1"/>
    </xf>
    <xf numFmtId="0" fontId="74" fillId="0" borderId="17" xfId="0" applyFont="1" applyBorder="1" applyAlignment="1">
      <alignment vertical="center" wrapText="1"/>
    </xf>
    <xf numFmtId="0" fontId="74" fillId="0" borderId="10" xfId="0" applyFont="1" applyBorder="1" applyAlignment="1">
      <alignment horizontal="center"/>
    </xf>
    <xf numFmtId="49" fontId="13" fillId="0" borderId="14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4" xfId="0" applyFont="1" applyBorder="1" applyAlignment="1">
      <alignment vertical="center" wrapText="1"/>
    </xf>
    <xf numFmtId="0" fontId="69" fillId="0" borderId="15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84" fillId="0" borderId="15" xfId="0" applyFont="1" applyBorder="1" applyAlignment="1">
      <alignment vertical="center"/>
    </xf>
    <xf numFmtId="0" fontId="84" fillId="0" borderId="16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 wrapText="1"/>
    </xf>
    <xf numFmtId="0" fontId="13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3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5" xfId="0" applyFont="1" applyBorder="1" applyAlignment="1">
      <alignment vertical="center"/>
    </xf>
    <xf numFmtId="0" fontId="79" fillId="0" borderId="16" xfId="0" applyFont="1" applyBorder="1" applyAlignment="1">
      <alignment vertical="center"/>
    </xf>
    <xf numFmtId="0" fontId="24" fillId="0" borderId="10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91">
      <selection activeCell="D115" sqref="D115"/>
    </sheetView>
  </sheetViews>
  <sheetFormatPr defaultColWidth="8.796875" defaultRowHeight="14.25"/>
  <cols>
    <col min="1" max="1" width="5.19921875" style="0" customWidth="1"/>
    <col min="2" max="2" width="5.69921875" style="0" customWidth="1"/>
    <col min="3" max="3" width="5.3984375" style="0" customWidth="1"/>
    <col min="4" max="4" width="51.59765625" style="0" customWidth="1"/>
    <col min="5" max="5" width="12.3984375" style="0" customWidth="1"/>
  </cols>
  <sheetData>
    <row r="1" spans="1:5" ht="15.75">
      <c r="A1" s="209"/>
      <c r="B1" s="209"/>
      <c r="C1" s="209"/>
      <c r="D1" s="210" t="s">
        <v>438</v>
      </c>
      <c r="E1" s="209"/>
    </row>
    <row r="2" spans="1:5" ht="15.75">
      <c r="A2" s="209"/>
      <c r="B2" s="209"/>
      <c r="C2" s="209"/>
      <c r="D2" s="210" t="s">
        <v>442</v>
      </c>
      <c r="E2" s="209"/>
    </row>
    <row r="3" spans="1:5" ht="15.75">
      <c r="A3" s="209"/>
      <c r="B3" s="209"/>
      <c r="C3" s="209"/>
      <c r="D3" s="210" t="s">
        <v>439</v>
      </c>
      <c r="E3" s="209"/>
    </row>
    <row r="4" spans="1:5" ht="15.75">
      <c r="A4" s="209"/>
      <c r="B4" s="209"/>
      <c r="C4" s="209"/>
      <c r="D4" s="210" t="s">
        <v>441</v>
      </c>
      <c r="E4" s="209"/>
    </row>
    <row r="5" spans="1:5" ht="15.75">
      <c r="A5" s="209"/>
      <c r="B5" s="209"/>
      <c r="C5" s="209"/>
      <c r="D5" s="209"/>
      <c r="E5" s="209"/>
    </row>
    <row r="6" spans="1:5" ht="15.75">
      <c r="A6" s="209"/>
      <c r="B6" s="209"/>
      <c r="C6" s="209"/>
      <c r="D6" s="209"/>
      <c r="E6" s="209"/>
    </row>
    <row r="7" spans="1:5" ht="15.75">
      <c r="A7" s="211" t="s">
        <v>169</v>
      </c>
      <c r="B7" s="209"/>
      <c r="C7" s="209"/>
      <c r="D7" s="209"/>
      <c r="E7" s="209"/>
    </row>
    <row r="9" spans="1:5" s="6" customFormat="1" ht="25.5">
      <c r="A9" s="198" t="s">
        <v>3</v>
      </c>
      <c r="B9" s="198" t="s">
        <v>238</v>
      </c>
      <c r="C9" s="198" t="s">
        <v>116</v>
      </c>
      <c r="D9" s="198" t="s">
        <v>6</v>
      </c>
      <c r="E9" s="198" t="s">
        <v>253</v>
      </c>
    </row>
    <row r="10" spans="1:5" s="6" customFormat="1" ht="12.75">
      <c r="A10" s="199" t="s">
        <v>254</v>
      </c>
      <c r="B10" s="199"/>
      <c r="C10" s="199"/>
      <c r="D10" s="200" t="s">
        <v>255</v>
      </c>
      <c r="E10" s="201" t="s">
        <v>256</v>
      </c>
    </row>
    <row r="11" spans="1:5" s="6" customFormat="1" ht="15">
      <c r="A11" s="202"/>
      <c r="B11" s="203" t="s">
        <v>257</v>
      </c>
      <c r="C11" s="204"/>
      <c r="D11" s="205" t="s">
        <v>130</v>
      </c>
      <c r="E11" s="206" t="s">
        <v>256</v>
      </c>
    </row>
    <row r="12" spans="1:5" s="6" customFormat="1" ht="33.75">
      <c r="A12" s="207"/>
      <c r="B12" s="207"/>
      <c r="C12" s="203" t="s">
        <v>258</v>
      </c>
      <c r="D12" s="205" t="s">
        <v>259</v>
      </c>
      <c r="E12" s="206" t="s">
        <v>256</v>
      </c>
    </row>
    <row r="13" spans="1:5" s="6" customFormat="1" ht="12.75">
      <c r="A13" s="199" t="s">
        <v>260</v>
      </c>
      <c r="B13" s="199"/>
      <c r="C13" s="199"/>
      <c r="D13" s="200" t="s">
        <v>261</v>
      </c>
      <c r="E13" s="201" t="s">
        <v>262</v>
      </c>
    </row>
    <row r="14" spans="1:5" s="6" customFormat="1" ht="15">
      <c r="A14" s="202"/>
      <c r="B14" s="203" t="s">
        <v>263</v>
      </c>
      <c r="C14" s="204"/>
      <c r="D14" s="205" t="s">
        <v>264</v>
      </c>
      <c r="E14" s="206" t="s">
        <v>262</v>
      </c>
    </row>
    <row r="15" spans="1:5" s="6" customFormat="1" ht="12.75">
      <c r="A15" s="207"/>
      <c r="B15" s="207"/>
      <c r="C15" s="203" t="s">
        <v>265</v>
      </c>
      <c r="D15" s="205" t="s">
        <v>266</v>
      </c>
      <c r="E15" s="206" t="s">
        <v>267</v>
      </c>
    </row>
    <row r="16" spans="1:5" s="6" customFormat="1" ht="33.75">
      <c r="A16" s="207"/>
      <c r="B16" s="207"/>
      <c r="C16" s="203" t="s">
        <v>258</v>
      </c>
      <c r="D16" s="205" t="s">
        <v>259</v>
      </c>
      <c r="E16" s="206" t="s">
        <v>268</v>
      </c>
    </row>
    <row r="17" spans="1:5" s="6" customFormat="1" ht="22.5">
      <c r="A17" s="207"/>
      <c r="B17" s="207"/>
      <c r="C17" s="203" t="s">
        <v>269</v>
      </c>
      <c r="D17" s="205" t="s">
        <v>270</v>
      </c>
      <c r="E17" s="206" t="s">
        <v>271</v>
      </c>
    </row>
    <row r="18" spans="1:5" s="6" customFormat="1" ht="12.75">
      <c r="A18" s="207"/>
      <c r="B18" s="207"/>
      <c r="C18" s="203" t="s">
        <v>105</v>
      </c>
      <c r="D18" s="205" t="s">
        <v>132</v>
      </c>
      <c r="E18" s="206" t="s">
        <v>272</v>
      </c>
    </row>
    <row r="19" spans="1:5" s="6" customFormat="1" ht="12.75">
      <c r="A19" s="199" t="s">
        <v>273</v>
      </c>
      <c r="B19" s="199"/>
      <c r="C19" s="199"/>
      <c r="D19" s="200" t="s">
        <v>274</v>
      </c>
      <c r="E19" s="201" t="s">
        <v>275</v>
      </c>
    </row>
    <row r="20" spans="1:5" s="6" customFormat="1" ht="15">
      <c r="A20" s="202"/>
      <c r="B20" s="203" t="s">
        <v>276</v>
      </c>
      <c r="C20" s="204"/>
      <c r="D20" s="205" t="s">
        <v>130</v>
      </c>
      <c r="E20" s="206" t="s">
        <v>275</v>
      </c>
    </row>
    <row r="21" spans="1:5" s="6" customFormat="1" ht="33.75">
      <c r="A21" s="207"/>
      <c r="B21" s="207"/>
      <c r="C21" s="203" t="s">
        <v>277</v>
      </c>
      <c r="D21" s="205" t="s">
        <v>278</v>
      </c>
      <c r="E21" s="206" t="s">
        <v>279</v>
      </c>
    </row>
    <row r="22" spans="1:5" s="6" customFormat="1" ht="22.5">
      <c r="A22" s="207"/>
      <c r="B22" s="207"/>
      <c r="C22" s="203" t="s">
        <v>280</v>
      </c>
      <c r="D22" s="205" t="s">
        <v>281</v>
      </c>
      <c r="E22" s="206" t="s">
        <v>282</v>
      </c>
    </row>
    <row r="23" spans="1:5" s="6" customFormat="1" ht="12.75">
      <c r="A23" s="199" t="s">
        <v>35</v>
      </c>
      <c r="B23" s="199"/>
      <c r="C23" s="199"/>
      <c r="D23" s="200" t="s">
        <v>1</v>
      </c>
      <c r="E23" s="201" t="s">
        <v>283</v>
      </c>
    </row>
    <row r="24" spans="1:5" s="6" customFormat="1" ht="15">
      <c r="A24" s="202"/>
      <c r="B24" s="203" t="s">
        <v>37</v>
      </c>
      <c r="C24" s="204"/>
      <c r="D24" s="205" t="s">
        <v>38</v>
      </c>
      <c r="E24" s="206" t="s">
        <v>36</v>
      </c>
    </row>
    <row r="25" spans="1:5" s="6" customFormat="1" ht="33.75">
      <c r="A25" s="207"/>
      <c r="B25" s="207"/>
      <c r="C25" s="203" t="s">
        <v>76</v>
      </c>
      <c r="D25" s="205" t="s">
        <v>77</v>
      </c>
      <c r="E25" s="206" t="s">
        <v>36</v>
      </c>
    </row>
    <row r="26" spans="1:5" s="6" customFormat="1" ht="15">
      <c r="A26" s="202"/>
      <c r="B26" s="203" t="s">
        <v>284</v>
      </c>
      <c r="C26" s="204"/>
      <c r="D26" s="205" t="s">
        <v>285</v>
      </c>
      <c r="E26" s="206" t="s">
        <v>286</v>
      </c>
    </row>
    <row r="27" spans="1:5" s="6" customFormat="1" ht="12.75">
      <c r="A27" s="207"/>
      <c r="B27" s="207"/>
      <c r="C27" s="203" t="s">
        <v>102</v>
      </c>
      <c r="D27" s="205" t="s">
        <v>133</v>
      </c>
      <c r="E27" s="206" t="s">
        <v>287</v>
      </c>
    </row>
    <row r="28" spans="1:5" s="6" customFormat="1" ht="12.75">
      <c r="A28" s="207"/>
      <c r="B28" s="207"/>
      <c r="C28" s="203" t="s">
        <v>103</v>
      </c>
      <c r="D28" s="205" t="s">
        <v>288</v>
      </c>
      <c r="E28" s="206" t="s">
        <v>289</v>
      </c>
    </row>
    <row r="29" spans="1:5" s="6" customFormat="1" ht="22.5">
      <c r="A29" s="199" t="s">
        <v>51</v>
      </c>
      <c r="B29" s="199"/>
      <c r="C29" s="199"/>
      <c r="D29" s="200" t="s">
        <v>52</v>
      </c>
      <c r="E29" s="201" t="s">
        <v>290</v>
      </c>
    </row>
    <row r="30" spans="1:5" s="6" customFormat="1" ht="15">
      <c r="A30" s="202"/>
      <c r="B30" s="203" t="s">
        <v>53</v>
      </c>
      <c r="C30" s="204"/>
      <c r="D30" s="205" t="s">
        <v>54</v>
      </c>
      <c r="E30" s="206" t="s">
        <v>290</v>
      </c>
    </row>
    <row r="31" spans="1:5" s="6" customFormat="1" ht="33.75">
      <c r="A31" s="207"/>
      <c r="B31" s="207"/>
      <c r="C31" s="203" t="s">
        <v>76</v>
      </c>
      <c r="D31" s="205" t="s">
        <v>77</v>
      </c>
      <c r="E31" s="206" t="s">
        <v>290</v>
      </c>
    </row>
    <row r="32" spans="1:5" s="6" customFormat="1" ht="33.75">
      <c r="A32" s="199" t="s">
        <v>291</v>
      </c>
      <c r="B32" s="199"/>
      <c r="C32" s="199"/>
      <c r="D32" s="200" t="s">
        <v>292</v>
      </c>
      <c r="E32" s="201" t="s">
        <v>293</v>
      </c>
    </row>
    <row r="33" spans="1:5" s="6" customFormat="1" ht="15">
      <c r="A33" s="202"/>
      <c r="B33" s="203" t="s">
        <v>294</v>
      </c>
      <c r="C33" s="204"/>
      <c r="D33" s="205" t="s">
        <v>295</v>
      </c>
      <c r="E33" s="206" t="s">
        <v>296</v>
      </c>
    </row>
    <row r="34" spans="1:5" s="6" customFormat="1" ht="22.5">
      <c r="A34" s="207"/>
      <c r="B34" s="207"/>
      <c r="C34" s="203" t="s">
        <v>297</v>
      </c>
      <c r="D34" s="205" t="s">
        <v>298</v>
      </c>
      <c r="E34" s="206" t="s">
        <v>299</v>
      </c>
    </row>
    <row r="35" spans="1:5" s="6" customFormat="1" ht="12.75">
      <c r="A35" s="207"/>
      <c r="B35" s="207"/>
      <c r="C35" s="203" t="s">
        <v>300</v>
      </c>
      <c r="D35" s="205" t="s">
        <v>301</v>
      </c>
      <c r="E35" s="206" t="s">
        <v>302</v>
      </c>
    </row>
    <row r="36" spans="1:5" s="6" customFormat="1" ht="33.75">
      <c r="A36" s="202"/>
      <c r="B36" s="203" t="s">
        <v>303</v>
      </c>
      <c r="C36" s="204"/>
      <c r="D36" s="205" t="s">
        <v>304</v>
      </c>
      <c r="E36" s="206" t="s">
        <v>305</v>
      </c>
    </row>
    <row r="37" spans="1:5" s="6" customFormat="1" ht="12.75">
      <c r="A37" s="207"/>
      <c r="B37" s="207"/>
      <c r="C37" s="203" t="s">
        <v>306</v>
      </c>
      <c r="D37" s="205" t="s">
        <v>307</v>
      </c>
      <c r="E37" s="206" t="s">
        <v>308</v>
      </c>
    </row>
    <row r="38" spans="1:5" s="6" customFormat="1" ht="12.75">
      <c r="A38" s="207"/>
      <c r="B38" s="207"/>
      <c r="C38" s="203" t="s">
        <v>309</v>
      </c>
      <c r="D38" s="205" t="s">
        <v>310</v>
      </c>
      <c r="E38" s="206" t="s">
        <v>311</v>
      </c>
    </row>
    <row r="39" spans="1:5" s="6" customFormat="1" ht="12.75">
      <c r="A39" s="207"/>
      <c r="B39" s="207"/>
      <c r="C39" s="203" t="s">
        <v>312</v>
      </c>
      <c r="D39" s="205" t="s">
        <v>313</v>
      </c>
      <c r="E39" s="206" t="s">
        <v>314</v>
      </c>
    </row>
    <row r="40" spans="1:5" s="6" customFormat="1" ht="12.75">
      <c r="A40" s="207"/>
      <c r="B40" s="207"/>
      <c r="C40" s="203" t="s">
        <v>315</v>
      </c>
      <c r="D40" s="205" t="s">
        <v>316</v>
      </c>
      <c r="E40" s="206" t="s">
        <v>317</v>
      </c>
    </row>
    <row r="41" spans="1:5" s="6" customFormat="1" ht="12.75">
      <c r="A41" s="207"/>
      <c r="B41" s="207"/>
      <c r="C41" s="203" t="s">
        <v>318</v>
      </c>
      <c r="D41" s="205" t="s">
        <v>319</v>
      </c>
      <c r="E41" s="206" t="s">
        <v>320</v>
      </c>
    </row>
    <row r="42" spans="1:5" s="6" customFormat="1" ht="12.75">
      <c r="A42" s="207"/>
      <c r="B42" s="207"/>
      <c r="C42" s="203" t="s">
        <v>300</v>
      </c>
      <c r="D42" s="205" t="s">
        <v>301</v>
      </c>
      <c r="E42" s="206" t="s">
        <v>272</v>
      </c>
    </row>
    <row r="43" spans="1:5" s="6" customFormat="1" ht="33.75">
      <c r="A43" s="202"/>
      <c r="B43" s="203" t="s">
        <v>321</v>
      </c>
      <c r="C43" s="204"/>
      <c r="D43" s="205" t="s">
        <v>322</v>
      </c>
      <c r="E43" s="206" t="s">
        <v>323</v>
      </c>
    </row>
    <row r="44" spans="1:5" s="6" customFormat="1" ht="12.75">
      <c r="A44" s="207"/>
      <c r="B44" s="207"/>
      <c r="C44" s="203" t="s">
        <v>306</v>
      </c>
      <c r="D44" s="205" t="s">
        <v>307</v>
      </c>
      <c r="E44" s="206" t="s">
        <v>324</v>
      </c>
    </row>
    <row r="45" spans="1:5" s="6" customFormat="1" ht="12.75">
      <c r="A45" s="207"/>
      <c r="B45" s="207"/>
      <c r="C45" s="203" t="s">
        <v>309</v>
      </c>
      <c r="D45" s="205" t="s">
        <v>310</v>
      </c>
      <c r="E45" s="206" t="s">
        <v>325</v>
      </c>
    </row>
    <row r="46" spans="1:5" s="6" customFormat="1" ht="12.75">
      <c r="A46" s="207"/>
      <c r="B46" s="207"/>
      <c r="C46" s="203" t="s">
        <v>312</v>
      </c>
      <c r="D46" s="205" t="s">
        <v>313</v>
      </c>
      <c r="E46" s="206" t="s">
        <v>326</v>
      </c>
    </row>
    <row r="47" spans="1:5" s="6" customFormat="1" ht="12.75">
      <c r="A47" s="207"/>
      <c r="B47" s="207"/>
      <c r="C47" s="203" t="s">
        <v>315</v>
      </c>
      <c r="D47" s="205" t="s">
        <v>316</v>
      </c>
      <c r="E47" s="206" t="s">
        <v>327</v>
      </c>
    </row>
    <row r="48" spans="1:5" s="6" customFormat="1" ht="12.75">
      <c r="A48" s="207"/>
      <c r="B48" s="207"/>
      <c r="C48" s="203" t="s">
        <v>328</v>
      </c>
      <c r="D48" s="205" t="s">
        <v>329</v>
      </c>
      <c r="E48" s="206" t="s">
        <v>330</v>
      </c>
    </row>
    <row r="49" spans="1:5" s="6" customFormat="1" ht="12.75">
      <c r="A49" s="207"/>
      <c r="B49" s="207"/>
      <c r="C49" s="203" t="s">
        <v>331</v>
      </c>
      <c r="D49" s="205" t="s">
        <v>332</v>
      </c>
      <c r="E49" s="206" t="s">
        <v>333</v>
      </c>
    </row>
    <row r="50" spans="1:5" s="6" customFormat="1" ht="12.75">
      <c r="A50" s="207"/>
      <c r="B50" s="207"/>
      <c r="C50" s="203" t="s">
        <v>318</v>
      </c>
      <c r="D50" s="205" t="s">
        <v>319</v>
      </c>
      <c r="E50" s="206" t="s">
        <v>334</v>
      </c>
    </row>
    <row r="51" spans="1:5" s="6" customFormat="1" ht="12.75">
      <c r="A51" s="207"/>
      <c r="B51" s="207"/>
      <c r="C51" s="203" t="s">
        <v>10</v>
      </c>
      <c r="D51" s="205" t="s">
        <v>11</v>
      </c>
      <c r="E51" s="206" t="s">
        <v>333</v>
      </c>
    </row>
    <row r="52" spans="1:5" s="6" customFormat="1" ht="12.75">
      <c r="A52" s="207"/>
      <c r="B52" s="207"/>
      <c r="C52" s="203" t="s">
        <v>300</v>
      </c>
      <c r="D52" s="205" t="s">
        <v>301</v>
      </c>
      <c r="E52" s="206" t="s">
        <v>330</v>
      </c>
    </row>
    <row r="53" spans="1:5" s="6" customFormat="1" ht="22.5">
      <c r="A53" s="202"/>
      <c r="B53" s="203" t="s">
        <v>335</v>
      </c>
      <c r="C53" s="204"/>
      <c r="D53" s="205" t="s">
        <v>336</v>
      </c>
      <c r="E53" s="206" t="s">
        <v>337</v>
      </c>
    </row>
    <row r="54" spans="1:5" s="6" customFormat="1" ht="12.75">
      <c r="A54" s="207"/>
      <c r="B54" s="207"/>
      <c r="C54" s="203" t="s">
        <v>338</v>
      </c>
      <c r="D54" s="205" t="s">
        <v>339</v>
      </c>
      <c r="E54" s="206" t="s">
        <v>340</v>
      </c>
    </row>
    <row r="55" spans="1:5" s="6" customFormat="1" ht="12.75">
      <c r="A55" s="207"/>
      <c r="B55" s="207"/>
      <c r="C55" s="203" t="s">
        <v>341</v>
      </c>
      <c r="D55" s="205" t="s">
        <v>342</v>
      </c>
      <c r="E55" s="206" t="s">
        <v>343</v>
      </c>
    </row>
    <row r="56" spans="1:5" s="6" customFormat="1" ht="22.5">
      <c r="A56" s="207"/>
      <c r="B56" s="207"/>
      <c r="C56" s="203" t="s">
        <v>344</v>
      </c>
      <c r="D56" s="205" t="s">
        <v>345</v>
      </c>
      <c r="E56" s="206" t="s">
        <v>346</v>
      </c>
    </row>
    <row r="57" spans="1:5" s="6" customFormat="1" ht="15">
      <c r="A57" s="202"/>
      <c r="B57" s="203" t="s">
        <v>347</v>
      </c>
      <c r="C57" s="204"/>
      <c r="D57" s="205" t="s">
        <v>348</v>
      </c>
      <c r="E57" s="206" t="s">
        <v>349</v>
      </c>
    </row>
    <row r="58" spans="1:5" s="6" customFormat="1" ht="12.75">
      <c r="A58" s="207"/>
      <c r="B58" s="207"/>
      <c r="C58" s="203" t="s">
        <v>350</v>
      </c>
      <c r="D58" s="205" t="s">
        <v>351</v>
      </c>
      <c r="E58" s="206" t="s">
        <v>352</v>
      </c>
    </row>
    <row r="59" spans="1:5" s="6" customFormat="1" ht="12.75">
      <c r="A59" s="207"/>
      <c r="B59" s="207"/>
      <c r="C59" s="203" t="s">
        <v>353</v>
      </c>
      <c r="D59" s="205" t="s">
        <v>354</v>
      </c>
      <c r="E59" s="206" t="s">
        <v>355</v>
      </c>
    </row>
    <row r="60" spans="1:5" s="6" customFormat="1" ht="12.75">
      <c r="A60" s="199" t="s">
        <v>356</v>
      </c>
      <c r="B60" s="199"/>
      <c r="C60" s="199"/>
      <c r="D60" s="200" t="s">
        <v>357</v>
      </c>
      <c r="E60" s="201" t="s">
        <v>358</v>
      </c>
    </row>
    <row r="61" spans="1:5" s="6" customFormat="1" ht="15">
      <c r="A61" s="202"/>
      <c r="B61" s="203" t="s">
        <v>359</v>
      </c>
      <c r="C61" s="204"/>
      <c r="D61" s="205" t="s">
        <v>360</v>
      </c>
      <c r="E61" s="206" t="s">
        <v>361</v>
      </c>
    </row>
    <row r="62" spans="1:5" s="6" customFormat="1" ht="12.75">
      <c r="A62" s="207"/>
      <c r="B62" s="207"/>
      <c r="C62" s="203" t="s">
        <v>362</v>
      </c>
      <c r="D62" s="205" t="s">
        <v>363</v>
      </c>
      <c r="E62" s="206" t="s">
        <v>361</v>
      </c>
    </row>
    <row r="63" spans="1:5" s="6" customFormat="1" ht="15">
      <c r="A63" s="202"/>
      <c r="B63" s="203" t="s">
        <v>364</v>
      </c>
      <c r="C63" s="204"/>
      <c r="D63" s="205" t="s">
        <v>365</v>
      </c>
      <c r="E63" s="206" t="s">
        <v>366</v>
      </c>
    </row>
    <row r="64" spans="1:5" s="6" customFormat="1" ht="12.75">
      <c r="A64" s="207"/>
      <c r="B64" s="207"/>
      <c r="C64" s="203" t="s">
        <v>362</v>
      </c>
      <c r="D64" s="205" t="s">
        <v>363</v>
      </c>
      <c r="E64" s="206" t="s">
        <v>366</v>
      </c>
    </row>
    <row r="65" spans="1:5" s="6" customFormat="1" ht="15">
      <c r="A65" s="202"/>
      <c r="B65" s="203" t="s">
        <v>367</v>
      </c>
      <c r="C65" s="204"/>
      <c r="D65" s="205" t="s">
        <v>368</v>
      </c>
      <c r="E65" s="206" t="s">
        <v>369</v>
      </c>
    </row>
    <row r="66" spans="1:5" s="6" customFormat="1" ht="12.75">
      <c r="A66" s="207"/>
      <c r="B66" s="207"/>
      <c r="C66" s="203" t="s">
        <v>10</v>
      </c>
      <c r="D66" s="205" t="s">
        <v>11</v>
      </c>
      <c r="E66" s="206" t="s">
        <v>370</v>
      </c>
    </row>
    <row r="67" spans="1:5" s="6" customFormat="1" ht="12.75">
      <c r="A67" s="207"/>
      <c r="B67" s="207"/>
      <c r="C67" s="203" t="s">
        <v>105</v>
      </c>
      <c r="D67" s="205" t="s">
        <v>132</v>
      </c>
      <c r="E67" s="206" t="s">
        <v>370</v>
      </c>
    </row>
    <row r="68" spans="1:5" s="6" customFormat="1" ht="22.5">
      <c r="A68" s="207"/>
      <c r="B68" s="207"/>
      <c r="C68" s="203" t="s">
        <v>371</v>
      </c>
      <c r="D68" s="205" t="s">
        <v>372</v>
      </c>
      <c r="E68" s="206" t="s">
        <v>373</v>
      </c>
    </row>
    <row r="69" spans="1:5" s="6" customFormat="1" ht="22.5">
      <c r="A69" s="207"/>
      <c r="B69" s="207"/>
      <c r="C69" s="203" t="s">
        <v>374</v>
      </c>
      <c r="D69" s="205" t="s">
        <v>375</v>
      </c>
      <c r="E69" s="206" t="s">
        <v>376</v>
      </c>
    </row>
    <row r="70" spans="1:5" s="6" customFormat="1" ht="12.75">
      <c r="A70" s="199" t="s">
        <v>377</v>
      </c>
      <c r="B70" s="199"/>
      <c r="C70" s="199"/>
      <c r="D70" s="200" t="s">
        <v>378</v>
      </c>
      <c r="E70" s="201" t="s">
        <v>379</v>
      </c>
    </row>
    <row r="71" spans="1:5" s="6" customFormat="1" ht="15">
      <c r="A71" s="202"/>
      <c r="B71" s="203" t="s">
        <v>380</v>
      </c>
      <c r="C71" s="204"/>
      <c r="D71" s="205" t="s">
        <v>381</v>
      </c>
      <c r="E71" s="206" t="s">
        <v>382</v>
      </c>
    </row>
    <row r="72" spans="1:5" s="6" customFormat="1" ht="12.75">
      <c r="A72" s="207"/>
      <c r="B72" s="207"/>
      <c r="C72" s="203" t="s">
        <v>105</v>
      </c>
      <c r="D72" s="205" t="s">
        <v>132</v>
      </c>
      <c r="E72" s="206" t="s">
        <v>383</v>
      </c>
    </row>
    <row r="73" spans="1:5" s="6" customFormat="1" ht="12.75">
      <c r="A73" s="207"/>
      <c r="B73" s="207"/>
      <c r="C73" s="203" t="s">
        <v>103</v>
      </c>
      <c r="D73" s="205" t="s">
        <v>288</v>
      </c>
      <c r="E73" s="206" t="s">
        <v>384</v>
      </c>
    </row>
    <row r="74" spans="1:5" s="6" customFormat="1" ht="15">
      <c r="A74" s="202"/>
      <c r="B74" s="203" t="s">
        <v>385</v>
      </c>
      <c r="C74" s="204"/>
      <c r="D74" s="205" t="s">
        <v>386</v>
      </c>
      <c r="E74" s="206" t="s">
        <v>387</v>
      </c>
    </row>
    <row r="75" spans="1:5" s="6" customFormat="1" ht="12.75">
      <c r="A75" s="207"/>
      <c r="B75" s="207"/>
      <c r="C75" s="203" t="s">
        <v>10</v>
      </c>
      <c r="D75" s="205" t="s">
        <v>11</v>
      </c>
      <c r="E75" s="206" t="s">
        <v>388</v>
      </c>
    </row>
    <row r="76" spans="1:5" s="6" customFormat="1" ht="12.75">
      <c r="A76" s="207"/>
      <c r="B76" s="207"/>
      <c r="C76" s="203" t="s">
        <v>102</v>
      </c>
      <c r="D76" s="205" t="s">
        <v>133</v>
      </c>
      <c r="E76" s="206" t="s">
        <v>389</v>
      </c>
    </row>
    <row r="77" spans="1:5" s="6" customFormat="1" ht="12.75">
      <c r="A77" s="207"/>
      <c r="B77" s="207"/>
      <c r="C77" s="203" t="s">
        <v>105</v>
      </c>
      <c r="D77" s="205" t="s">
        <v>132</v>
      </c>
      <c r="E77" s="206" t="s">
        <v>390</v>
      </c>
    </row>
    <row r="78" spans="1:5" s="6" customFormat="1" ht="12.75">
      <c r="A78" s="207"/>
      <c r="B78" s="207"/>
      <c r="C78" s="203" t="s">
        <v>103</v>
      </c>
      <c r="D78" s="205" t="s">
        <v>288</v>
      </c>
      <c r="E78" s="206" t="s">
        <v>391</v>
      </c>
    </row>
    <row r="79" spans="1:5" s="6" customFormat="1" ht="22.5">
      <c r="A79" s="207"/>
      <c r="B79" s="207"/>
      <c r="C79" s="203" t="s">
        <v>392</v>
      </c>
      <c r="D79" s="205" t="s">
        <v>393</v>
      </c>
      <c r="E79" s="206" t="s">
        <v>327</v>
      </c>
    </row>
    <row r="80" spans="1:5" s="6" customFormat="1" ht="12.75">
      <c r="A80" s="199" t="s">
        <v>56</v>
      </c>
      <c r="B80" s="199"/>
      <c r="C80" s="199"/>
      <c r="D80" s="200" t="s">
        <v>2</v>
      </c>
      <c r="E80" s="201" t="s">
        <v>394</v>
      </c>
    </row>
    <row r="81" spans="1:5" s="6" customFormat="1" ht="22.5">
      <c r="A81" s="202"/>
      <c r="B81" s="203" t="s">
        <v>57</v>
      </c>
      <c r="C81" s="204"/>
      <c r="D81" s="205" t="s">
        <v>58</v>
      </c>
      <c r="E81" s="206" t="s">
        <v>395</v>
      </c>
    </row>
    <row r="82" spans="1:5" s="6" customFormat="1" ht="33.75">
      <c r="A82" s="207"/>
      <c r="B82" s="207"/>
      <c r="C82" s="203" t="s">
        <v>76</v>
      </c>
      <c r="D82" s="205" t="s">
        <v>77</v>
      </c>
      <c r="E82" s="206" t="s">
        <v>396</v>
      </c>
    </row>
    <row r="83" spans="1:5" s="6" customFormat="1" ht="22.5">
      <c r="A83" s="207"/>
      <c r="B83" s="207"/>
      <c r="C83" s="203" t="s">
        <v>397</v>
      </c>
      <c r="D83" s="205" t="s">
        <v>398</v>
      </c>
      <c r="E83" s="206" t="s">
        <v>399</v>
      </c>
    </row>
    <row r="84" spans="1:5" s="6" customFormat="1" ht="33.75">
      <c r="A84" s="202"/>
      <c r="B84" s="203" t="s">
        <v>69</v>
      </c>
      <c r="C84" s="204"/>
      <c r="D84" s="205" t="s">
        <v>70</v>
      </c>
      <c r="E84" s="206" t="s">
        <v>400</v>
      </c>
    </row>
    <row r="85" spans="1:5" s="6" customFormat="1" ht="33.75">
      <c r="A85" s="207"/>
      <c r="B85" s="207"/>
      <c r="C85" s="203" t="s">
        <v>76</v>
      </c>
      <c r="D85" s="205" t="s">
        <v>77</v>
      </c>
      <c r="E85" s="206" t="s">
        <v>172</v>
      </c>
    </row>
    <row r="86" spans="1:5" s="6" customFormat="1" ht="22.5">
      <c r="A86" s="207"/>
      <c r="B86" s="207"/>
      <c r="C86" s="203" t="s">
        <v>371</v>
      </c>
      <c r="D86" s="205" t="s">
        <v>372</v>
      </c>
      <c r="E86" s="206" t="s">
        <v>401</v>
      </c>
    </row>
    <row r="87" spans="1:5" s="6" customFormat="1" ht="15">
      <c r="A87" s="202"/>
      <c r="B87" s="203" t="s">
        <v>402</v>
      </c>
      <c r="C87" s="204"/>
      <c r="D87" s="205" t="s">
        <v>403</v>
      </c>
      <c r="E87" s="206" t="s">
        <v>404</v>
      </c>
    </row>
    <row r="88" spans="1:5" s="6" customFormat="1" ht="12.75">
      <c r="A88" s="207"/>
      <c r="B88" s="207"/>
      <c r="C88" s="203" t="s">
        <v>405</v>
      </c>
      <c r="D88" s="205" t="s">
        <v>406</v>
      </c>
      <c r="E88" s="206" t="s">
        <v>407</v>
      </c>
    </row>
    <row r="89" spans="1:5" s="6" customFormat="1" ht="22.5">
      <c r="A89" s="207"/>
      <c r="B89" s="207"/>
      <c r="C89" s="203" t="s">
        <v>371</v>
      </c>
      <c r="D89" s="205" t="s">
        <v>372</v>
      </c>
      <c r="E89" s="206" t="s">
        <v>408</v>
      </c>
    </row>
    <row r="90" spans="1:5" s="6" customFormat="1" ht="15">
      <c r="A90" s="202"/>
      <c r="B90" s="203" t="s">
        <v>409</v>
      </c>
      <c r="C90" s="204"/>
      <c r="D90" s="205" t="s">
        <v>410</v>
      </c>
      <c r="E90" s="206" t="s">
        <v>411</v>
      </c>
    </row>
    <row r="91" spans="1:5" s="6" customFormat="1" ht="22.5">
      <c r="A91" s="207"/>
      <c r="B91" s="207"/>
      <c r="C91" s="203" t="s">
        <v>371</v>
      </c>
      <c r="D91" s="205" t="s">
        <v>372</v>
      </c>
      <c r="E91" s="206" t="s">
        <v>411</v>
      </c>
    </row>
    <row r="92" spans="1:5" s="6" customFormat="1" ht="15">
      <c r="A92" s="202"/>
      <c r="B92" s="203" t="s">
        <v>412</v>
      </c>
      <c r="C92" s="204"/>
      <c r="D92" s="205" t="s">
        <v>413</v>
      </c>
      <c r="E92" s="206" t="s">
        <v>414</v>
      </c>
    </row>
    <row r="93" spans="1:5" s="6" customFormat="1" ht="12.75">
      <c r="A93" s="207"/>
      <c r="B93" s="207"/>
      <c r="C93" s="203" t="s">
        <v>105</v>
      </c>
      <c r="D93" s="205" t="s">
        <v>132</v>
      </c>
      <c r="E93" s="206" t="s">
        <v>415</v>
      </c>
    </row>
    <row r="94" spans="1:5" s="6" customFormat="1" ht="22.5">
      <c r="A94" s="207"/>
      <c r="B94" s="207"/>
      <c r="C94" s="203" t="s">
        <v>371</v>
      </c>
      <c r="D94" s="205" t="s">
        <v>372</v>
      </c>
      <c r="E94" s="206" t="s">
        <v>416</v>
      </c>
    </row>
    <row r="95" spans="1:5" s="6" customFormat="1" ht="12.75">
      <c r="A95" s="199" t="s">
        <v>417</v>
      </c>
      <c r="B95" s="199"/>
      <c r="C95" s="199"/>
      <c r="D95" s="200" t="s">
        <v>117</v>
      </c>
      <c r="E95" s="201" t="s">
        <v>418</v>
      </c>
    </row>
    <row r="96" spans="1:5" s="6" customFormat="1" ht="15">
      <c r="A96" s="202"/>
      <c r="B96" s="203" t="s">
        <v>419</v>
      </c>
      <c r="C96" s="204"/>
      <c r="D96" s="205" t="s">
        <v>420</v>
      </c>
      <c r="E96" s="206" t="s">
        <v>421</v>
      </c>
    </row>
    <row r="97" spans="1:5" s="6" customFormat="1" ht="12.75">
      <c r="A97" s="207"/>
      <c r="B97" s="207"/>
      <c r="C97" s="203" t="s">
        <v>103</v>
      </c>
      <c r="D97" s="205" t="s">
        <v>288</v>
      </c>
      <c r="E97" s="206" t="s">
        <v>421</v>
      </c>
    </row>
    <row r="98" spans="1:5" s="6" customFormat="1" ht="45">
      <c r="A98" s="207"/>
      <c r="B98" s="207"/>
      <c r="C98" s="203" t="s">
        <v>422</v>
      </c>
      <c r="D98" s="205" t="s">
        <v>423</v>
      </c>
      <c r="E98" s="206" t="s">
        <v>424</v>
      </c>
    </row>
    <row r="99" spans="1:5" s="6" customFormat="1" ht="22.5">
      <c r="A99" s="202"/>
      <c r="B99" s="203" t="s">
        <v>425</v>
      </c>
      <c r="C99" s="204"/>
      <c r="D99" s="205" t="s">
        <v>118</v>
      </c>
      <c r="E99" s="206" t="s">
        <v>340</v>
      </c>
    </row>
    <row r="100" spans="1:5" s="6" customFormat="1" ht="12.75">
      <c r="A100" s="207"/>
      <c r="B100" s="207"/>
      <c r="C100" s="203" t="s">
        <v>10</v>
      </c>
      <c r="D100" s="205" t="s">
        <v>11</v>
      </c>
      <c r="E100" s="206" t="s">
        <v>340</v>
      </c>
    </row>
    <row r="101" spans="1:5" s="6" customFormat="1" ht="15">
      <c r="A101" s="202"/>
      <c r="B101" s="203" t="s">
        <v>426</v>
      </c>
      <c r="C101" s="204"/>
      <c r="D101" s="205" t="s">
        <v>427</v>
      </c>
      <c r="E101" s="206" t="s">
        <v>428</v>
      </c>
    </row>
    <row r="102" spans="1:5" s="6" customFormat="1" ht="12.75">
      <c r="A102" s="207"/>
      <c r="B102" s="207"/>
      <c r="C102" s="203" t="s">
        <v>429</v>
      </c>
      <c r="D102" s="205" t="s">
        <v>430</v>
      </c>
      <c r="E102" s="206" t="s">
        <v>428</v>
      </c>
    </row>
    <row r="103" spans="1:5" s="6" customFormat="1" ht="15">
      <c r="A103" s="202"/>
      <c r="B103" s="203" t="s">
        <v>431</v>
      </c>
      <c r="C103" s="204"/>
      <c r="D103" s="205" t="s">
        <v>130</v>
      </c>
      <c r="E103" s="206" t="s">
        <v>432</v>
      </c>
    </row>
    <row r="104" spans="1:5" s="6" customFormat="1" ht="12.75">
      <c r="A104" s="207"/>
      <c r="B104" s="207"/>
      <c r="C104" s="203" t="s">
        <v>10</v>
      </c>
      <c r="D104" s="205" t="s">
        <v>11</v>
      </c>
      <c r="E104" s="206" t="s">
        <v>432</v>
      </c>
    </row>
    <row r="105" spans="1:5" s="6" customFormat="1" ht="12.75">
      <c r="A105" s="199" t="s">
        <v>433</v>
      </c>
      <c r="B105" s="199"/>
      <c r="C105" s="199"/>
      <c r="D105" s="200" t="s">
        <v>434</v>
      </c>
      <c r="E105" s="201" t="s">
        <v>435</v>
      </c>
    </row>
    <row r="106" spans="1:5" s="6" customFormat="1" ht="15">
      <c r="A106" s="202"/>
      <c r="B106" s="203" t="s">
        <v>436</v>
      </c>
      <c r="C106" s="204"/>
      <c r="D106" s="205" t="s">
        <v>130</v>
      </c>
      <c r="E106" s="206" t="s">
        <v>435</v>
      </c>
    </row>
    <row r="107" spans="1:5" s="6" customFormat="1" ht="22.5">
      <c r="A107" s="207"/>
      <c r="B107" s="207"/>
      <c r="C107" s="203" t="s">
        <v>280</v>
      </c>
      <c r="D107" s="205" t="s">
        <v>281</v>
      </c>
      <c r="E107" s="206" t="s">
        <v>435</v>
      </c>
    </row>
    <row r="108" spans="1:5" s="6" customFormat="1" ht="15">
      <c r="A108" s="218"/>
      <c r="B108" s="218"/>
      <c r="C108" s="218"/>
      <c r="D108" s="219"/>
      <c r="E108" s="219"/>
    </row>
    <row r="109" spans="1:5" s="6" customFormat="1" ht="12.75">
      <c r="A109" s="220" t="s">
        <v>73</v>
      </c>
      <c r="B109" s="220"/>
      <c r="C109" s="220"/>
      <c r="D109" s="220"/>
      <c r="E109" s="208" t="s">
        <v>437</v>
      </c>
    </row>
    <row r="112" ht="15.75">
      <c r="D112" s="211" t="s">
        <v>440</v>
      </c>
    </row>
    <row r="113" ht="15.75">
      <c r="D113" s="211"/>
    </row>
    <row r="114" ht="15.75">
      <c r="D114" s="211" t="s">
        <v>443</v>
      </c>
    </row>
  </sheetData>
  <sheetProtection/>
  <mergeCells count="3">
    <mergeCell ref="A108:C108"/>
    <mergeCell ref="D108:E108"/>
    <mergeCell ref="A109:D1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32">
      <selection activeCell="M47" sqref="M47"/>
    </sheetView>
  </sheetViews>
  <sheetFormatPr defaultColWidth="8.796875" defaultRowHeight="14.25"/>
  <cols>
    <col min="1" max="1" width="3.69921875" style="110" customWidth="1"/>
    <col min="2" max="2" width="21.5" style="111" customWidth="1"/>
    <col min="3" max="3" width="6.69921875" style="112" customWidth="1"/>
    <col min="4" max="4" width="6.09765625" style="113" customWidth="1"/>
    <col min="5" max="5" width="5.3984375" style="113" customWidth="1"/>
    <col min="6" max="6" width="6.8984375" style="113" customWidth="1"/>
    <col min="7" max="7" width="6.09765625" style="113" customWidth="1"/>
    <col min="8" max="8" width="4.69921875" style="113" customWidth="1"/>
    <col min="9" max="9" width="5.8984375" style="113" customWidth="1"/>
    <col min="10" max="10" width="5.59765625" style="113" customWidth="1"/>
    <col min="11" max="11" width="5.69921875" style="113" customWidth="1"/>
    <col min="12" max="12" width="0" style="113" hidden="1" customWidth="1"/>
    <col min="13" max="13" width="6.19921875" style="113" customWidth="1"/>
    <col min="14" max="15" width="7.5" style="113" customWidth="1"/>
    <col min="16" max="16" width="7.3984375" style="113" customWidth="1"/>
    <col min="17" max="17" width="8" style="113" customWidth="1"/>
    <col min="18" max="18" width="5.19921875" style="113" customWidth="1"/>
    <col min="19" max="19" width="6.09765625" style="113" customWidth="1"/>
    <col min="20" max="20" width="0" style="0" hidden="1" customWidth="1"/>
    <col min="249" max="249" width="3.69921875" style="0" customWidth="1"/>
    <col min="250" max="250" width="21.5" style="0" customWidth="1"/>
    <col min="251" max="251" width="6.69921875" style="0" customWidth="1"/>
    <col min="252" max="252" width="6.09765625" style="0" customWidth="1"/>
    <col min="253" max="253" width="8.19921875" style="0" customWidth="1"/>
    <col min="254" max="254" width="7" style="0" customWidth="1"/>
    <col min="255" max="16384" width="6.8984375" style="0" customWidth="1"/>
  </cols>
  <sheetData>
    <row r="1" spans="8:10" ht="15">
      <c r="H1" s="114"/>
      <c r="I1" s="115"/>
      <c r="J1" s="114" t="s">
        <v>179</v>
      </c>
    </row>
    <row r="2" spans="8:10" ht="15">
      <c r="H2" s="114"/>
      <c r="I2" s="115"/>
      <c r="J2" s="114" t="s">
        <v>180</v>
      </c>
    </row>
    <row r="3" spans="8:10" ht="15">
      <c r="H3" s="114"/>
      <c r="I3" s="115"/>
      <c r="J3" s="114" t="s">
        <v>181</v>
      </c>
    </row>
    <row r="4" spans="8:10" ht="15">
      <c r="H4" s="114"/>
      <c r="I4" s="115"/>
      <c r="J4" s="114" t="s">
        <v>247</v>
      </c>
    </row>
    <row r="6" spans="1:19" s="114" customFormat="1" ht="15">
      <c r="A6" s="116"/>
      <c r="B6" s="298" t="s">
        <v>182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117"/>
      <c r="O6" s="117"/>
      <c r="P6" s="117"/>
      <c r="Q6" s="117"/>
      <c r="R6" s="117"/>
      <c r="S6" s="118"/>
    </row>
    <row r="7" spans="1:19" s="115" customFormat="1" ht="6" customHeight="1">
      <c r="A7" s="299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119"/>
      <c r="O7" s="119"/>
      <c r="P7" s="119"/>
      <c r="Q7" s="119"/>
      <c r="R7" s="119"/>
      <c r="S7" s="119"/>
    </row>
    <row r="8" ht="12.75" customHeight="1">
      <c r="Q8" s="113" t="s">
        <v>183</v>
      </c>
    </row>
    <row r="9" spans="1:20" ht="17.25" customHeight="1">
      <c r="A9" s="297" t="s">
        <v>184</v>
      </c>
      <c r="B9" s="289" t="s">
        <v>185</v>
      </c>
      <c r="C9" s="288" t="s">
        <v>186</v>
      </c>
      <c r="D9" s="290" t="s">
        <v>187</v>
      </c>
      <c r="E9" s="291"/>
      <c r="F9" s="291"/>
      <c r="G9" s="291"/>
      <c r="H9" s="291"/>
      <c r="I9" s="291"/>
      <c r="J9" s="291"/>
      <c r="K9" s="291"/>
      <c r="L9" s="291"/>
      <c r="M9" s="291"/>
      <c r="N9" s="292"/>
      <c r="O9" s="292"/>
      <c r="P9" s="292"/>
      <c r="Q9" s="292"/>
      <c r="R9" s="292"/>
      <c r="S9" s="292"/>
      <c r="T9" s="293"/>
    </row>
    <row r="10" spans="1:20" ht="14.25">
      <c r="A10" s="297"/>
      <c r="B10" s="289"/>
      <c r="C10" s="289"/>
      <c r="D10" s="120">
        <v>600</v>
      </c>
      <c r="E10" s="285">
        <v>754</v>
      </c>
      <c r="F10" s="285"/>
      <c r="G10" s="285"/>
      <c r="H10" s="120">
        <v>801</v>
      </c>
      <c r="I10" s="285">
        <v>900</v>
      </c>
      <c r="J10" s="285"/>
      <c r="K10" s="285"/>
      <c r="L10" s="285"/>
      <c r="M10" s="285"/>
      <c r="N10" s="294">
        <v>921</v>
      </c>
      <c r="O10" s="294"/>
      <c r="P10" s="294"/>
      <c r="Q10" s="285">
        <v>926</v>
      </c>
      <c r="R10" s="285"/>
      <c r="S10" s="285"/>
      <c r="T10" s="121">
        <v>921</v>
      </c>
    </row>
    <row r="11" spans="1:20" ht="14.25">
      <c r="A11" s="297"/>
      <c r="B11" s="289"/>
      <c r="C11" s="289"/>
      <c r="D11" s="120">
        <v>60016</v>
      </c>
      <c r="E11" s="285">
        <v>75412</v>
      </c>
      <c r="F11" s="285"/>
      <c r="G11" s="285"/>
      <c r="H11" s="120">
        <v>80195</v>
      </c>
      <c r="I11" s="285">
        <v>90003</v>
      </c>
      <c r="J11" s="285"/>
      <c r="K11" s="286">
        <v>90004</v>
      </c>
      <c r="L11" s="287"/>
      <c r="M11" s="158">
        <v>90015</v>
      </c>
      <c r="N11" s="294">
        <v>92195</v>
      </c>
      <c r="O11" s="294"/>
      <c r="P11" s="294"/>
      <c r="Q11" s="285">
        <v>92695</v>
      </c>
      <c r="R11" s="285"/>
      <c r="S11" s="285"/>
      <c r="T11" s="121">
        <v>92114</v>
      </c>
    </row>
    <row r="12" spans="1:20" ht="14.25">
      <c r="A12" s="297"/>
      <c r="B12" s="289"/>
      <c r="C12" s="289"/>
      <c r="D12" s="171">
        <v>6050</v>
      </c>
      <c r="E12" s="121">
        <v>4210</v>
      </c>
      <c r="F12" s="121">
        <v>4270</v>
      </c>
      <c r="G12" s="121">
        <v>6060</v>
      </c>
      <c r="H12" s="121">
        <v>4210</v>
      </c>
      <c r="I12" s="121">
        <v>4210</v>
      </c>
      <c r="J12" s="121">
        <v>4300</v>
      </c>
      <c r="K12" s="121">
        <v>4210</v>
      </c>
      <c r="L12" s="121">
        <v>4170</v>
      </c>
      <c r="M12" s="157">
        <v>4210</v>
      </c>
      <c r="N12" s="121">
        <v>4210</v>
      </c>
      <c r="O12" s="121">
        <v>4260</v>
      </c>
      <c r="P12" s="121">
        <v>4300</v>
      </c>
      <c r="Q12" s="121">
        <v>4210</v>
      </c>
      <c r="R12" s="121">
        <v>4300</v>
      </c>
      <c r="S12" s="121">
        <v>6050</v>
      </c>
      <c r="T12" s="122">
        <v>6220</v>
      </c>
    </row>
    <row r="13" spans="1:20" s="124" customFormat="1" ht="11.25">
      <c r="A13" s="123">
        <v>1</v>
      </c>
      <c r="B13" s="123">
        <v>2</v>
      </c>
      <c r="C13" s="123">
        <v>3</v>
      </c>
      <c r="D13" s="123">
        <v>4</v>
      </c>
      <c r="E13" s="123">
        <v>5</v>
      </c>
      <c r="F13" s="123">
        <v>6</v>
      </c>
      <c r="G13" s="123">
        <v>7</v>
      </c>
      <c r="H13" s="123">
        <v>8</v>
      </c>
      <c r="I13" s="123">
        <v>9</v>
      </c>
      <c r="J13" s="123">
        <v>10</v>
      </c>
      <c r="K13" s="123">
        <v>11</v>
      </c>
      <c r="L13" s="123">
        <v>18</v>
      </c>
      <c r="M13" s="124">
        <v>12</v>
      </c>
      <c r="N13" s="123">
        <v>13</v>
      </c>
      <c r="O13" s="123">
        <v>14</v>
      </c>
      <c r="P13" s="123">
        <v>15</v>
      </c>
      <c r="Q13" s="123">
        <v>16</v>
      </c>
      <c r="R13" s="123">
        <v>17</v>
      </c>
      <c r="S13" s="123">
        <v>18</v>
      </c>
      <c r="T13" s="124">
        <v>25</v>
      </c>
    </row>
    <row r="14" spans="1:20" ht="24.75" customHeight="1">
      <c r="A14" s="283">
        <v>1</v>
      </c>
      <c r="B14" s="125" t="s">
        <v>188</v>
      </c>
      <c r="C14" s="126">
        <v>7113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80"/>
    </row>
    <row r="15" spans="1:20" ht="14.25">
      <c r="A15" s="283"/>
      <c r="B15" s="128" t="s">
        <v>189</v>
      </c>
      <c r="C15" s="127">
        <v>3704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>
        <v>1852</v>
      </c>
      <c r="O15" s="127"/>
      <c r="P15" s="127">
        <v>1852</v>
      </c>
      <c r="Q15" s="127"/>
      <c r="R15" s="127"/>
      <c r="S15" s="127"/>
      <c r="T15" s="80"/>
    </row>
    <row r="16" spans="1:20" ht="14.25">
      <c r="A16" s="283"/>
      <c r="B16" s="128" t="s">
        <v>190</v>
      </c>
      <c r="C16" s="127">
        <v>3409</v>
      </c>
      <c r="D16" s="127"/>
      <c r="E16" s="127"/>
      <c r="F16" s="127"/>
      <c r="G16" s="127"/>
      <c r="H16" s="127"/>
      <c r="I16" s="127">
        <v>1750</v>
      </c>
      <c r="J16" s="127">
        <v>1659</v>
      </c>
      <c r="K16" s="127"/>
      <c r="L16" s="127"/>
      <c r="M16" s="127"/>
      <c r="N16" s="127"/>
      <c r="O16" s="127"/>
      <c r="P16" s="127"/>
      <c r="Q16" s="127"/>
      <c r="R16" s="127"/>
      <c r="S16" s="127"/>
      <c r="T16" s="80"/>
    </row>
    <row r="17" spans="1:20" ht="16.5" customHeight="1">
      <c r="A17" s="283">
        <v>2</v>
      </c>
      <c r="B17" s="125" t="s">
        <v>191</v>
      </c>
      <c r="C17" s="126">
        <f>C18+C19</f>
        <v>25136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80"/>
    </row>
    <row r="18" spans="1:20" ht="14.25">
      <c r="A18" s="283"/>
      <c r="B18" s="128" t="s">
        <v>215</v>
      </c>
      <c r="C18" s="127">
        <f>SUM(D18:S18)</f>
        <v>4000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9">
        <v>1000</v>
      </c>
      <c r="O18" s="129"/>
      <c r="P18" s="129">
        <v>3000</v>
      </c>
      <c r="Q18" s="127">
        <v>0</v>
      </c>
      <c r="R18" s="127">
        <v>0</v>
      </c>
      <c r="S18" s="127"/>
      <c r="T18" s="80"/>
    </row>
    <row r="19" spans="1:20" ht="24">
      <c r="A19" s="283"/>
      <c r="B19" s="128" t="s">
        <v>192</v>
      </c>
      <c r="C19" s="127">
        <f>SUM(D19:S19)</f>
        <v>21136</v>
      </c>
      <c r="D19" s="127"/>
      <c r="E19" s="127">
        <v>2500</v>
      </c>
      <c r="F19" s="127"/>
      <c r="G19" s="127">
        <v>9500</v>
      </c>
      <c r="H19" s="127"/>
      <c r="I19" s="127">
        <v>4350</v>
      </c>
      <c r="J19" s="127">
        <v>4786</v>
      </c>
      <c r="K19" s="127"/>
      <c r="L19" s="127"/>
      <c r="M19" s="127"/>
      <c r="N19" s="127"/>
      <c r="O19" s="127"/>
      <c r="P19" s="127"/>
      <c r="Q19" s="127"/>
      <c r="R19" s="127"/>
      <c r="S19" s="127"/>
      <c r="T19" s="80"/>
    </row>
    <row r="20" spans="1:20" ht="18" customHeight="1">
      <c r="A20" s="283">
        <v>3</v>
      </c>
      <c r="B20" s="125" t="s">
        <v>193</v>
      </c>
      <c r="C20" s="126">
        <f>C21+C22</f>
        <v>16917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80"/>
    </row>
    <row r="21" spans="1:20" ht="14.25">
      <c r="A21" s="283"/>
      <c r="B21" s="128" t="s">
        <v>194</v>
      </c>
      <c r="C21" s="127">
        <f>SUM(D21:S21)</f>
        <v>4860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9">
        <v>1360</v>
      </c>
      <c r="O21" s="129"/>
      <c r="P21" s="129">
        <v>3500</v>
      </c>
      <c r="Q21" s="127"/>
      <c r="R21" s="127"/>
      <c r="S21" s="127"/>
      <c r="T21" s="80"/>
    </row>
    <row r="22" spans="1:20" ht="24">
      <c r="A22" s="283"/>
      <c r="B22" s="128" t="s">
        <v>195</v>
      </c>
      <c r="C22" s="127">
        <f>SUM(D22:S22)</f>
        <v>12057</v>
      </c>
      <c r="D22" s="127"/>
      <c r="E22" s="127"/>
      <c r="F22" s="127">
        <v>10657</v>
      </c>
      <c r="G22" s="127"/>
      <c r="H22" s="127"/>
      <c r="I22" s="127"/>
      <c r="J22" s="127"/>
      <c r="K22" s="127">
        <v>1400</v>
      </c>
      <c r="L22" s="127"/>
      <c r="M22" s="127"/>
      <c r="N22" s="127"/>
      <c r="O22" s="127"/>
      <c r="P22" s="127"/>
      <c r="Q22" s="127"/>
      <c r="R22" s="127"/>
      <c r="S22" s="127"/>
      <c r="T22" s="80"/>
    </row>
    <row r="23" spans="1:20" ht="15" customHeight="1">
      <c r="A23" s="283">
        <v>4</v>
      </c>
      <c r="B23" s="125" t="s">
        <v>196</v>
      </c>
      <c r="C23" s="126">
        <v>13599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80"/>
    </row>
    <row r="24" spans="1:20" ht="14.25">
      <c r="A24" s="283"/>
      <c r="B24" s="128" t="s">
        <v>194</v>
      </c>
      <c r="C24" s="127">
        <v>2700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>
        <v>750</v>
      </c>
      <c r="O24" s="127"/>
      <c r="P24" s="127">
        <v>1950</v>
      </c>
      <c r="Q24" s="127"/>
      <c r="R24" s="127">
        <v>0</v>
      </c>
      <c r="S24" s="127"/>
      <c r="T24" s="80"/>
    </row>
    <row r="25" spans="1:20" ht="24">
      <c r="A25" s="283"/>
      <c r="B25" s="128" t="s">
        <v>192</v>
      </c>
      <c r="C25" s="127">
        <v>10899</v>
      </c>
      <c r="D25" s="127">
        <v>6599</v>
      </c>
      <c r="E25" s="127">
        <v>3500</v>
      </c>
      <c r="F25" s="127"/>
      <c r="G25" s="127"/>
      <c r="H25" s="127"/>
      <c r="I25" s="127">
        <v>800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80"/>
    </row>
    <row r="26" spans="1:20" ht="14.25" customHeight="1">
      <c r="A26" s="283">
        <v>5</v>
      </c>
      <c r="B26" s="125" t="s">
        <v>197</v>
      </c>
      <c r="C26" s="126">
        <f>C27+C28</f>
        <v>11487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80"/>
    </row>
    <row r="27" spans="1:20" ht="14.25">
      <c r="A27" s="283"/>
      <c r="B27" s="128" t="s">
        <v>212</v>
      </c>
      <c r="C27" s="127">
        <f>SUM(D27:S27)</f>
        <v>10987</v>
      </c>
      <c r="D27" s="127"/>
      <c r="E27" s="127"/>
      <c r="F27" s="127"/>
      <c r="G27" s="127"/>
      <c r="H27" s="127">
        <v>500</v>
      </c>
      <c r="I27" s="127"/>
      <c r="J27" s="127"/>
      <c r="K27" s="127"/>
      <c r="L27" s="127"/>
      <c r="M27" s="127"/>
      <c r="N27" s="127">
        <v>1100</v>
      </c>
      <c r="O27" s="127">
        <v>500</v>
      </c>
      <c r="P27" s="127">
        <v>800</v>
      </c>
      <c r="Q27" s="127"/>
      <c r="R27" s="127"/>
      <c r="S27" s="127">
        <v>8087</v>
      </c>
      <c r="T27" s="80"/>
    </row>
    <row r="28" spans="1:20" ht="24">
      <c r="A28" s="283"/>
      <c r="B28" s="128" t="s">
        <v>213</v>
      </c>
      <c r="C28" s="127">
        <f>SUM(D28:S28)</f>
        <v>500</v>
      </c>
      <c r="D28" s="127"/>
      <c r="E28" s="127"/>
      <c r="F28" s="127">
        <v>500</v>
      </c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80"/>
    </row>
    <row r="29" spans="1:20" ht="17.25" customHeight="1">
      <c r="A29" s="283">
        <v>6</v>
      </c>
      <c r="B29" s="125" t="s">
        <v>198</v>
      </c>
      <c r="C29" s="126">
        <f>C30+C31</f>
        <v>10658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80"/>
    </row>
    <row r="30" spans="1:20" ht="14.25">
      <c r="A30" s="283"/>
      <c r="B30" s="128" t="s">
        <v>199</v>
      </c>
      <c r="C30" s="127">
        <f>SUM(D30:S30)</f>
        <v>5658</v>
      </c>
      <c r="D30" s="127"/>
      <c r="E30" s="127"/>
      <c r="F30" s="127"/>
      <c r="G30" s="127"/>
      <c r="H30" s="127">
        <v>500</v>
      </c>
      <c r="I30" s="127"/>
      <c r="J30" s="127"/>
      <c r="K30" s="127"/>
      <c r="L30" s="127"/>
      <c r="M30" s="127"/>
      <c r="N30" s="127"/>
      <c r="O30" s="127"/>
      <c r="P30" s="127">
        <v>5158</v>
      </c>
      <c r="Q30" s="127"/>
      <c r="R30" s="127"/>
      <c r="S30" s="127"/>
      <c r="T30" s="80"/>
    </row>
    <row r="31" spans="1:20" ht="24">
      <c r="A31" s="283"/>
      <c r="B31" s="128" t="s">
        <v>200</v>
      </c>
      <c r="C31" s="127">
        <f>SUM(D31:S31)</f>
        <v>5000</v>
      </c>
      <c r="D31" s="127"/>
      <c r="E31" s="127">
        <v>1500</v>
      </c>
      <c r="F31" s="127"/>
      <c r="G31" s="127"/>
      <c r="H31" s="127"/>
      <c r="I31" s="127">
        <v>1000</v>
      </c>
      <c r="J31" s="127"/>
      <c r="K31" s="127"/>
      <c r="L31" s="127"/>
      <c r="M31" s="127"/>
      <c r="N31" s="127">
        <v>1000</v>
      </c>
      <c r="O31" s="127"/>
      <c r="P31" s="127">
        <v>0</v>
      </c>
      <c r="Q31" s="127">
        <v>1500</v>
      </c>
      <c r="R31" s="127"/>
      <c r="S31" s="127"/>
      <c r="T31" s="80"/>
    </row>
    <row r="32" spans="1:20" ht="18" customHeight="1">
      <c r="A32" s="297" t="s">
        <v>184</v>
      </c>
      <c r="B32" s="289" t="s">
        <v>185</v>
      </c>
      <c r="C32" s="288" t="s">
        <v>186</v>
      </c>
      <c r="D32" s="290" t="s">
        <v>187</v>
      </c>
      <c r="E32" s="291"/>
      <c r="F32" s="291"/>
      <c r="G32" s="291"/>
      <c r="H32" s="291"/>
      <c r="I32" s="291"/>
      <c r="J32" s="291"/>
      <c r="K32" s="291"/>
      <c r="L32" s="291"/>
      <c r="M32" s="291"/>
      <c r="N32" s="292"/>
      <c r="O32" s="292"/>
      <c r="P32" s="292"/>
      <c r="Q32" s="292"/>
      <c r="R32" s="292"/>
      <c r="S32" s="292"/>
      <c r="T32" s="293"/>
    </row>
    <row r="33" spans="1:20" ht="14.25">
      <c r="A33" s="297"/>
      <c r="B33" s="289"/>
      <c r="C33" s="289"/>
      <c r="D33" s="120">
        <v>600</v>
      </c>
      <c r="E33" s="285">
        <v>754</v>
      </c>
      <c r="F33" s="285"/>
      <c r="G33" s="285"/>
      <c r="H33" s="120">
        <v>801</v>
      </c>
      <c r="I33" s="285">
        <v>900</v>
      </c>
      <c r="J33" s="285"/>
      <c r="K33" s="285"/>
      <c r="L33" s="285"/>
      <c r="M33" s="285"/>
      <c r="N33" s="294">
        <v>921</v>
      </c>
      <c r="O33" s="294"/>
      <c r="P33" s="294"/>
      <c r="Q33" s="285">
        <v>926</v>
      </c>
      <c r="R33" s="285"/>
      <c r="S33" s="285"/>
      <c r="T33" s="121">
        <v>921</v>
      </c>
    </row>
    <row r="34" spans="1:20" ht="14.25">
      <c r="A34" s="297"/>
      <c r="B34" s="289"/>
      <c r="C34" s="289"/>
      <c r="D34" s="120">
        <v>60016</v>
      </c>
      <c r="E34" s="285">
        <v>75412</v>
      </c>
      <c r="F34" s="285"/>
      <c r="G34" s="285"/>
      <c r="H34" s="120">
        <v>80195</v>
      </c>
      <c r="I34" s="285">
        <v>90003</v>
      </c>
      <c r="J34" s="285"/>
      <c r="K34" s="286">
        <v>90004</v>
      </c>
      <c r="L34" s="287"/>
      <c r="M34" s="158">
        <v>90015</v>
      </c>
      <c r="N34" s="294">
        <v>92195</v>
      </c>
      <c r="O34" s="294"/>
      <c r="P34" s="294"/>
      <c r="Q34" s="285">
        <v>92695</v>
      </c>
      <c r="R34" s="285"/>
      <c r="S34" s="285"/>
      <c r="T34" s="121">
        <v>92114</v>
      </c>
    </row>
    <row r="35" spans="1:20" ht="14.25">
      <c r="A35" s="297"/>
      <c r="B35" s="289"/>
      <c r="C35" s="289"/>
      <c r="D35" s="171">
        <v>6050</v>
      </c>
      <c r="E35" s="121">
        <v>4210</v>
      </c>
      <c r="F35" s="121">
        <v>4270</v>
      </c>
      <c r="G35" s="121">
        <v>6060</v>
      </c>
      <c r="H35" s="121">
        <v>4210</v>
      </c>
      <c r="I35" s="121">
        <v>4210</v>
      </c>
      <c r="J35" s="121">
        <v>4300</v>
      </c>
      <c r="K35" s="121">
        <v>4210</v>
      </c>
      <c r="L35" s="121">
        <v>4170</v>
      </c>
      <c r="M35" s="121">
        <v>4210</v>
      </c>
      <c r="N35" s="121">
        <v>4210</v>
      </c>
      <c r="O35" s="121">
        <v>4260</v>
      </c>
      <c r="P35" s="121">
        <v>4300</v>
      </c>
      <c r="Q35" s="121">
        <v>4210</v>
      </c>
      <c r="R35" s="121">
        <v>4300</v>
      </c>
      <c r="S35" s="121">
        <v>6050</v>
      </c>
      <c r="T35" s="122">
        <v>6220</v>
      </c>
    </row>
    <row r="36" spans="1:20" s="124" customFormat="1" ht="11.25">
      <c r="A36" s="123">
        <v>1</v>
      </c>
      <c r="B36" s="123">
        <v>2</v>
      </c>
      <c r="C36" s="123">
        <v>3</v>
      </c>
      <c r="D36" s="123">
        <v>4</v>
      </c>
      <c r="E36" s="123">
        <v>5</v>
      </c>
      <c r="F36" s="123">
        <v>6</v>
      </c>
      <c r="G36" s="123">
        <v>7</v>
      </c>
      <c r="H36" s="123">
        <v>8</v>
      </c>
      <c r="I36" s="123">
        <v>9</v>
      </c>
      <c r="J36" s="123">
        <v>10</v>
      </c>
      <c r="K36" s="123">
        <v>11</v>
      </c>
      <c r="L36" s="123">
        <v>18</v>
      </c>
      <c r="M36" s="124">
        <v>12</v>
      </c>
      <c r="N36" s="123">
        <v>13</v>
      </c>
      <c r="O36" s="123">
        <v>14</v>
      </c>
      <c r="P36" s="123">
        <v>15</v>
      </c>
      <c r="Q36" s="123">
        <v>16</v>
      </c>
      <c r="R36" s="123">
        <v>17</v>
      </c>
      <c r="S36" s="123">
        <v>18</v>
      </c>
      <c r="T36" s="124">
        <v>25</v>
      </c>
    </row>
    <row r="37" spans="1:20" ht="14.25">
      <c r="A37" s="283">
        <v>7</v>
      </c>
      <c r="B37" s="130" t="s">
        <v>201</v>
      </c>
      <c r="C37" s="126">
        <v>10733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21"/>
    </row>
    <row r="38" spans="1:20" ht="14.25">
      <c r="A38" s="283"/>
      <c r="B38" s="132" t="s">
        <v>199</v>
      </c>
      <c r="C38" s="127">
        <f>SUM(D38:S38)</f>
        <v>10733</v>
      </c>
      <c r="D38" s="131"/>
      <c r="E38" s="131"/>
      <c r="F38" s="131">
        <v>400</v>
      </c>
      <c r="G38" s="131"/>
      <c r="H38" s="131"/>
      <c r="I38" s="131"/>
      <c r="J38" s="131"/>
      <c r="K38" s="131"/>
      <c r="L38" s="131"/>
      <c r="M38" s="131"/>
      <c r="N38" s="131">
        <v>3633</v>
      </c>
      <c r="O38" s="131"/>
      <c r="P38" s="131">
        <v>1500</v>
      </c>
      <c r="Q38" s="131">
        <v>3200</v>
      </c>
      <c r="R38" s="131">
        <v>2000</v>
      </c>
      <c r="S38" s="131">
        <v>0</v>
      </c>
      <c r="T38" s="121"/>
    </row>
    <row r="39" spans="1:20" ht="14.25">
      <c r="A39" s="283">
        <v>8</v>
      </c>
      <c r="B39" s="130" t="s">
        <v>202</v>
      </c>
      <c r="C39" s="126">
        <f>C40+C41</f>
        <v>14328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21"/>
    </row>
    <row r="40" spans="1:20" ht="14.25">
      <c r="A40" s="283"/>
      <c r="B40" s="132" t="s">
        <v>194</v>
      </c>
      <c r="C40" s="127">
        <f>SUM(D40:S40)</f>
        <v>5500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>
        <v>1500</v>
      </c>
      <c r="O40" s="131"/>
      <c r="P40" s="131">
        <v>2000</v>
      </c>
      <c r="Q40" s="131"/>
      <c r="R40" s="131">
        <v>2000</v>
      </c>
      <c r="S40" s="131"/>
      <c r="T40" s="121"/>
    </row>
    <row r="41" spans="1:20" ht="22.5">
      <c r="A41" s="283"/>
      <c r="B41" s="132" t="s">
        <v>203</v>
      </c>
      <c r="C41" s="127">
        <f>SUM(D41:S41)</f>
        <v>8828</v>
      </c>
      <c r="D41" s="131">
        <v>5828</v>
      </c>
      <c r="E41" s="131"/>
      <c r="F41" s="131">
        <v>1000</v>
      </c>
      <c r="G41" s="131"/>
      <c r="H41" s="131"/>
      <c r="I41" s="131">
        <v>1000</v>
      </c>
      <c r="J41" s="131"/>
      <c r="K41" s="131"/>
      <c r="L41" s="131"/>
      <c r="M41" s="131">
        <v>1000</v>
      </c>
      <c r="N41" s="131"/>
      <c r="O41" s="131"/>
      <c r="P41" s="131"/>
      <c r="Q41" s="131"/>
      <c r="R41" s="131"/>
      <c r="S41" s="131"/>
      <c r="T41" s="121"/>
    </row>
    <row r="42" spans="1:20" ht="14.25">
      <c r="A42" s="283">
        <v>9</v>
      </c>
      <c r="B42" s="130" t="s">
        <v>204</v>
      </c>
      <c r="C42" s="126">
        <f>C43+C44</f>
        <v>9074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21"/>
    </row>
    <row r="43" spans="1:20" ht="36">
      <c r="A43" s="283"/>
      <c r="B43" s="159" t="s">
        <v>214</v>
      </c>
      <c r="C43" s="127">
        <f>SUM(D43:S43)</f>
        <v>8600</v>
      </c>
      <c r="D43" s="131"/>
      <c r="E43" s="131"/>
      <c r="F43" s="131">
        <v>200</v>
      </c>
      <c r="G43" s="131"/>
      <c r="H43" s="131"/>
      <c r="I43" s="131">
        <v>400</v>
      </c>
      <c r="J43" s="131">
        <v>8000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21"/>
    </row>
    <row r="44" spans="1:20" ht="14.25">
      <c r="A44" s="283"/>
      <c r="B44" s="132" t="s">
        <v>205</v>
      </c>
      <c r="C44" s="127">
        <f>SUM(D44:S44)</f>
        <v>474</v>
      </c>
      <c r="D44" s="131"/>
      <c r="E44" s="131"/>
      <c r="F44" s="131"/>
      <c r="G44" s="131"/>
      <c r="H44" s="131"/>
      <c r="I44" s="131">
        <v>100</v>
      </c>
      <c r="J44" s="131"/>
      <c r="K44" s="131"/>
      <c r="L44" s="131"/>
      <c r="M44" s="131"/>
      <c r="N44" s="131"/>
      <c r="O44" s="131">
        <v>374</v>
      </c>
      <c r="P44" s="131"/>
      <c r="Q44" s="131"/>
      <c r="R44" s="131"/>
      <c r="S44" s="131"/>
      <c r="T44" s="121"/>
    </row>
    <row r="45" spans="1:20" s="124" customFormat="1" ht="12">
      <c r="A45" s="295">
        <v>10</v>
      </c>
      <c r="B45" s="135" t="s">
        <v>206</v>
      </c>
      <c r="C45" s="126">
        <f>C46+C47</f>
        <v>12166</v>
      </c>
      <c r="D45" s="136"/>
      <c r="E45" s="136"/>
      <c r="F45" s="136"/>
      <c r="G45" s="136"/>
      <c r="H45" s="136"/>
      <c r="I45" s="136"/>
      <c r="J45" s="136"/>
      <c r="K45" s="134"/>
      <c r="L45" s="134"/>
      <c r="M45" s="134"/>
      <c r="N45" s="136"/>
      <c r="O45" s="136"/>
      <c r="P45" s="136"/>
      <c r="Q45" s="136"/>
      <c r="R45" s="137"/>
      <c r="S45" s="120"/>
      <c r="T45" s="138"/>
    </row>
    <row r="46" spans="1:20" s="124" customFormat="1" ht="22.5">
      <c r="A46" s="296"/>
      <c r="B46" s="139" t="s">
        <v>207</v>
      </c>
      <c r="C46" s="127">
        <f>SUM(D46:S46)</f>
        <v>5000</v>
      </c>
      <c r="D46" s="136"/>
      <c r="E46" s="136"/>
      <c r="F46" s="136"/>
      <c r="G46" s="160"/>
      <c r="H46" s="160">
        <v>500</v>
      </c>
      <c r="I46" s="136"/>
      <c r="J46" s="136"/>
      <c r="K46" s="134"/>
      <c r="L46" s="134"/>
      <c r="M46" s="134"/>
      <c r="N46" s="140">
        <v>2000</v>
      </c>
      <c r="O46" s="140"/>
      <c r="P46" s="140">
        <v>2500</v>
      </c>
      <c r="Q46" s="136"/>
      <c r="R46" s="137"/>
      <c r="S46" s="120"/>
      <c r="T46" s="138"/>
    </row>
    <row r="47" spans="1:20" s="124" customFormat="1" ht="22.5">
      <c r="A47" s="296"/>
      <c r="B47" s="139" t="s">
        <v>208</v>
      </c>
      <c r="C47" s="127">
        <f>SUM(D47:S47)</f>
        <v>7166</v>
      </c>
      <c r="D47" s="136"/>
      <c r="E47" s="136">
        <v>666</v>
      </c>
      <c r="F47" s="136"/>
      <c r="G47" s="160"/>
      <c r="H47" s="160">
        <v>500</v>
      </c>
      <c r="I47" s="136"/>
      <c r="J47" s="136"/>
      <c r="K47" s="134"/>
      <c r="L47" s="134"/>
      <c r="M47" s="134"/>
      <c r="N47" s="160">
        <v>6000</v>
      </c>
      <c r="O47" s="160"/>
      <c r="P47" s="136"/>
      <c r="Q47" s="136"/>
      <c r="R47" s="137"/>
      <c r="S47" s="120"/>
      <c r="T47" s="138"/>
    </row>
    <row r="48" spans="1:20" ht="14.25">
      <c r="A48" s="283">
        <v>11</v>
      </c>
      <c r="B48" s="130" t="s">
        <v>209</v>
      </c>
      <c r="C48" s="126">
        <v>25136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3"/>
    </row>
    <row r="49" spans="1:20" ht="14.25">
      <c r="A49" s="283"/>
      <c r="B49" s="141" t="s">
        <v>199</v>
      </c>
      <c r="C49" s="127">
        <v>21136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3">
        <v>7500</v>
      </c>
      <c r="O49" s="143"/>
      <c r="P49" s="131">
        <v>11636</v>
      </c>
      <c r="Q49" s="143"/>
      <c r="R49" s="142">
        <v>2000</v>
      </c>
      <c r="S49" s="143"/>
      <c r="T49" s="133"/>
    </row>
    <row r="50" spans="1:20" ht="22.5">
      <c r="A50" s="283"/>
      <c r="B50" s="144" t="s">
        <v>192</v>
      </c>
      <c r="C50" s="127">
        <v>4000</v>
      </c>
      <c r="D50" s="142"/>
      <c r="E50" s="142"/>
      <c r="F50" s="142"/>
      <c r="G50" s="142">
        <v>3000</v>
      </c>
      <c r="H50" s="142"/>
      <c r="I50" s="142">
        <v>1000</v>
      </c>
      <c r="J50" s="142"/>
      <c r="K50" s="142"/>
      <c r="L50" s="142"/>
      <c r="M50" s="142"/>
      <c r="N50" s="145"/>
      <c r="O50" s="145"/>
      <c r="P50" s="146"/>
      <c r="Q50" s="143"/>
      <c r="R50" s="142"/>
      <c r="S50" s="143"/>
      <c r="T50" s="133"/>
    </row>
    <row r="51" spans="1:20" ht="14.25">
      <c r="A51" s="283">
        <v>12</v>
      </c>
      <c r="B51" s="130" t="s">
        <v>210</v>
      </c>
      <c r="C51" s="126">
        <v>12467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3"/>
    </row>
    <row r="52" spans="1:20" ht="14.25">
      <c r="A52" s="283"/>
      <c r="B52" s="144" t="s">
        <v>199</v>
      </c>
      <c r="C52" s="127">
        <v>9600</v>
      </c>
      <c r="D52" s="142"/>
      <c r="E52" s="142">
        <v>600</v>
      </c>
      <c r="F52" s="142"/>
      <c r="G52" s="142"/>
      <c r="H52" s="142"/>
      <c r="I52" s="142"/>
      <c r="J52" s="142"/>
      <c r="K52" s="142"/>
      <c r="L52" s="142"/>
      <c r="M52" s="142"/>
      <c r="N52" s="142">
        <v>8000</v>
      </c>
      <c r="O52" s="142"/>
      <c r="P52" s="147">
        <v>1000</v>
      </c>
      <c r="Q52" s="142"/>
      <c r="R52" s="142"/>
      <c r="S52" s="142"/>
      <c r="T52" s="148"/>
    </row>
    <row r="53" spans="1:20" ht="33.75" customHeight="1">
      <c r="A53" s="283"/>
      <c r="B53" s="144" t="s">
        <v>211</v>
      </c>
      <c r="C53" s="127">
        <v>2867</v>
      </c>
      <c r="D53" s="149"/>
      <c r="E53" s="149"/>
      <c r="F53" s="149">
        <v>1000</v>
      </c>
      <c r="G53" s="149"/>
      <c r="H53" s="150"/>
      <c r="I53" s="151">
        <v>1867</v>
      </c>
      <c r="J53" s="151"/>
      <c r="K53" s="151"/>
      <c r="L53" s="151"/>
      <c r="M53" s="151"/>
      <c r="N53" s="149"/>
      <c r="O53" s="149"/>
      <c r="P53" s="149"/>
      <c r="Q53" s="149"/>
      <c r="R53" s="149"/>
      <c r="S53" s="149"/>
      <c r="T53" s="152"/>
    </row>
    <row r="54" spans="1:20" s="114" customFormat="1" ht="15">
      <c r="A54" s="153"/>
      <c r="B54" s="130" t="s">
        <v>24</v>
      </c>
      <c r="C54" s="126">
        <f>C14+C17+C20+C23+C26+C29+C37+C39+C42+C45+C48+C51</f>
        <v>168814</v>
      </c>
      <c r="D54" s="154">
        <f aca="true" t="shared" si="0" ref="D54:S54">D15+++++++D16+D17+D18+D19+D20+D21+D22+D23+D24+D25+D26+D27+D30+D31+D38+D40+D41+D43+D44+D46+D47+D49+D50+D52+D53+D28</f>
        <v>12427</v>
      </c>
      <c r="E54" s="154">
        <f t="shared" si="0"/>
        <v>8766</v>
      </c>
      <c r="F54" s="154">
        <f t="shared" si="0"/>
        <v>13757</v>
      </c>
      <c r="G54" s="154">
        <f t="shared" si="0"/>
        <v>12500</v>
      </c>
      <c r="H54" s="154">
        <f t="shared" si="0"/>
        <v>2000</v>
      </c>
      <c r="I54" s="154">
        <f t="shared" si="0"/>
        <v>12267</v>
      </c>
      <c r="J54" s="154">
        <f t="shared" si="0"/>
        <v>14445</v>
      </c>
      <c r="K54" s="154">
        <f t="shared" si="0"/>
        <v>1400</v>
      </c>
      <c r="L54" s="154">
        <f t="shared" si="0"/>
        <v>0</v>
      </c>
      <c r="M54" s="154">
        <f t="shared" si="0"/>
        <v>1000</v>
      </c>
      <c r="N54" s="154">
        <f t="shared" si="0"/>
        <v>35695</v>
      </c>
      <c r="O54" s="154">
        <f t="shared" si="0"/>
        <v>874</v>
      </c>
      <c r="P54" s="154">
        <f t="shared" si="0"/>
        <v>34896</v>
      </c>
      <c r="Q54" s="154">
        <f t="shared" si="0"/>
        <v>4700</v>
      </c>
      <c r="R54" s="154">
        <f t="shared" si="0"/>
        <v>6000</v>
      </c>
      <c r="S54" s="154">
        <f t="shared" si="0"/>
        <v>8087</v>
      </c>
      <c r="T54" s="155">
        <v>99280</v>
      </c>
    </row>
    <row r="55" spans="4:5" ht="30.75" customHeight="1">
      <c r="D55" s="112"/>
      <c r="E55" s="112"/>
    </row>
    <row r="57" spans="11:13" ht="14.25">
      <c r="K57" s="118" t="s">
        <v>33</v>
      </c>
      <c r="L57" s="118"/>
      <c r="M57" s="118"/>
    </row>
    <row r="58" spans="11:13" ht="14.25">
      <c r="K58" s="118"/>
      <c r="L58" s="118"/>
      <c r="M58" s="118"/>
    </row>
    <row r="59" spans="11:13" s="124" customFormat="1" ht="12">
      <c r="K59" s="284" t="s">
        <v>220</v>
      </c>
      <c r="L59" s="284"/>
      <c r="M59" s="284"/>
    </row>
    <row r="61" spans="9:16" ht="14.25">
      <c r="I61" s="156"/>
      <c r="J61" s="156"/>
      <c r="K61" s="156"/>
      <c r="L61" s="156"/>
      <c r="M61" s="156"/>
      <c r="N61" s="156"/>
      <c r="O61" s="156"/>
      <c r="P61" s="156"/>
    </row>
  </sheetData>
  <sheetProtection/>
  <mergeCells count="41">
    <mergeCell ref="B6:M6"/>
    <mergeCell ref="A7:M7"/>
    <mergeCell ref="A9:A12"/>
    <mergeCell ref="B9:B12"/>
    <mergeCell ref="C9:C12"/>
    <mergeCell ref="D9:T9"/>
    <mergeCell ref="E11:G11"/>
    <mergeCell ref="I11:J11"/>
    <mergeCell ref="K11:L11"/>
    <mergeCell ref="E10:G10"/>
    <mergeCell ref="I10:M10"/>
    <mergeCell ref="N10:P10"/>
    <mergeCell ref="Q10:S10"/>
    <mergeCell ref="N11:P11"/>
    <mergeCell ref="Q11:S11"/>
    <mergeCell ref="A14:A16"/>
    <mergeCell ref="A17:A19"/>
    <mergeCell ref="A20:A22"/>
    <mergeCell ref="A45:A47"/>
    <mergeCell ref="A48:A50"/>
    <mergeCell ref="A23:A25"/>
    <mergeCell ref="A26:A28"/>
    <mergeCell ref="A29:A31"/>
    <mergeCell ref="A37:A38"/>
    <mergeCell ref="A39:A41"/>
    <mergeCell ref="A32:A35"/>
    <mergeCell ref="A51:A53"/>
    <mergeCell ref="K59:M59"/>
    <mergeCell ref="E34:G34"/>
    <mergeCell ref="I34:J34"/>
    <mergeCell ref="K34:L34"/>
    <mergeCell ref="C32:C35"/>
    <mergeCell ref="D32:T32"/>
    <mergeCell ref="E33:G33"/>
    <mergeCell ref="I33:M33"/>
    <mergeCell ref="N33:P33"/>
    <mergeCell ref="Q33:S33"/>
    <mergeCell ref="A42:A44"/>
    <mergeCell ref="N34:P34"/>
    <mergeCell ref="Q34:S34"/>
    <mergeCell ref="B32:B35"/>
  </mergeCells>
  <printOptions/>
  <pageMargins left="0.39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2"/>
  <sheetViews>
    <sheetView tabSelected="1" zoomScalePageLayoutView="0" workbookViewId="0" topLeftCell="A387">
      <selection activeCell="C397" sqref="C397:D397"/>
    </sheetView>
  </sheetViews>
  <sheetFormatPr defaultColWidth="8.796875" defaultRowHeight="14.25"/>
  <cols>
    <col min="1" max="1" width="5.59765625" style="0" customWidth="1"/>
    <col min="2" max="2" width="5.8984375" style="0" customWidth="1"/>
    <col min="3" max="3" width="6.69921875" style="0" customWidth="1"/>
    <col min="4" max="4" width="48.5" style="0" customWidth="1"/>
    <col min="5" max="5" width="13.3984375" style="0" customWidth="1"/>
    <col min="6" max="6" width="14.09765625" style="0" customWidth="1"/>
    <col min="7" max="7" width="4.59765625" style="0" customWidth="1"/>
    <col min="10" max="10" width="43.3984375" style="0" bestFit="1" customWidth="1"/>
    <col min="11" max="11" width="12.3984375" style="0" customWidth="1"/>
    <col min="12" max="12" width="9.8984375" style="0" bestFit="1" customWidth="1"/>
  </cols>
  <sheetData>
    <row r="1" spans="1:5" ht="15.75">
      <c r="A1" s="209"/>
      <c r="B1" s="209"/>
      <c r="C1" s="209"/>
      <c r="D1" s="210" t="s">
        <v>907</v>
      </c>
      <c r="E1" s="209"/>
    </row>
    <row r="2" spans="1:5" ht="15.75">
      <c r="A2" s="209"/>
      <c r="B2" s="209"/>
      <c r="C2" s="209"/>
      <c r="D2" s="210" t="s">
        <v>908</v>
      </c>
      <c r="E2" s="209"/>
    </row>
    <row r="3" spans="1:5" ht="15.75">
      <c r="A3" s="209"/>
      <c r="B3" s="209"/>
      <c r="C3" s="209"/>
      <c r="D3" s="210" t="s">
        <v>909</v>
      </c>
      <c r="E3" s="209"/>
    </row>
    <row r="4" spans="1:5" ht="15.75">
      <c r="A4" s="209"/>
      <c r="B4" s="209"/>
      <c r="C4" s="209"/>
      <c r="D4" s="210" t="s">
        <v>910</v>
      </c>
      <c r="E4" s="209"/>
    </row>
    <row r="5" spans="1:5" ht="16.5" customHeight="1">
      <c r="A5" s="209"/>
      <c r="B5" s="209"/>
      <c r="C5" s="209"/>
      <c r="D5" s="209"/>
      <c r="E5" s="209"/>
    </row>
    <row r="6" spans="1:5" ht="15.75">
      <c r="A6" s="209"/>
      <c r="B6" s="211" t="s">
        <v>168</v>
      </c>
      <c r="C6" s="209"/>
      <c r="D6" s="209"/>
      <c r="E6" s="209"/>
    </row>
    <row r="7" ht="10.5" customHeight="1"/>
    <row r="8" spans="1:5" s="6" customFormat="1" ht="25.5">
      <c r="A8" s="212" t="s">
        <v>3</v>
      </c>
      <c r="B8" s="212" t="s">
        <v>238</v>
      </c>
      <c r="C8" s="212" t="s">
        <v>116</v>
      </c>
      <c r="D8" s="212" t="s">
        <v>6</v>
      </c>
      <c r="E8" s="212" t="s">
        <v>253</v>
      </c>
    </row>
    <row r="9" spans="1:5" s="6" customFormat="1" ht="12.75">
      <c r="A9" s="7" t="s">
        <v>254</v>
      </c>
      <c r="B9" s="7"/>
      <c r="C9" s="7"/>
      <c r="D9" s="9" t="s">
        <v>255</v>
      </c>
      <c r="E9" s="215" t="s">
        <v>919</v>
      </c>
    </row>
    <row r="10" spans="1:5" s="6" customFormat="1" ht="15">
      <c r="A10" s="10"/>
      <c r="B10" s="11" t="s">
        <v>445</v>
      </c>
      <c r="C10" s="12"/>
      <c r="D10" s="13" t="s">
        <v>446</v>
      </c>
      <c r="E10" s="213" t="s">
        <v>447</v>
      </c>
    </row>
    <row r="11" spans="1:5" s="6" customFormat="1" ht="12.75">
      <c r="A11" s="14"/>
      <c r="B11" s="14"/>
      <c r="C11" s="11" t="s">
        <v>448</v>
      </c>
      <c r="D11" s="13" t="s">
        <v>449</v>
      </c>
      <c r="E11" s="213" t="s">
        <v>447</v>
      </c>
    </row>
    <row r="12" spans="1:5" s="6" customFormat="1" ht="15">
      <c r="A12" s="10"/>
      <c r="B12" s="11" t="s">
        <v>450</v>
      </c>
      <c r="C12" s="12"/>
      <c r="D12" s="13" t="s">
        <v>451</v>
      </c>
      <c r="E12" s="213" t="s">
        <v>444</v>
      </c>
    </row>
    <row r="13" spans="1:5" s="6" customFormat="1" ht="22.5">
      <c r="A13" s="14"/>
      <c r="B13" s="14"/>
      <c r="C13" s="11" t="s">
        <v>452</v>
      </c>
      <c r="D13" s="13" t="s">
        <v>453</v>
      </c>
      <c r="E13" s="213" t="s">
        <v>444</v>
      </c>
    </row>
    <row r="14" spans="1:5" s="6" customFormat="1" ht="12.75">
      <c r="A14" s="7" t="s">
        <v>454</v>
      </c>
      <c r="B14" s="7"/>
      <c r="C14" s="7"/>
      <c r="D14" s="9" t="s">
        <v>19</v>
      </c>
      <c r="E14" s="215" t="s">
        <v>920</v>
      </c>
    </row>
    <row r="15" spans="1:5" s="6" customFormat="1" ht="15">
      <c r="A15" s="10"/>
      <c r="B15" s="11" t="s">
        <v>455</v>
      </c>
      <c r="C15" s="12"/>
      <c r="D15" s="13" t="s">
        <v>20</v>
      </c>
      <c r="E15" s="213" t="s">
        <v>456</v>
      </c>
    </row>
    <row r="16" spans="1:5" s="6" customFormat="1" ht="33.75">
      <c r="A16" s="14"/>
      <c r="B16" s="14"/>
      <c r="C16" s="11" t="s">
        <v>392</v>
      </c>
      <c r="D16" s="13" t="s">
        <v>457</v>
      </c>
      <c r="E16" s="213" t="s">
        <v>456</v>
      </c>
    </row>
    <row r="17" spans="1:5" s="6" customFormat="1" ht="15">
      <c r="A17" s="10"/>
      <c r="B17" s="11" t="s">
        <v>458</v>
      </c>
      <c r="C17" s="12"/>
      <c r="D17" s="13" t="s">
        <v>459</v>
      </c>
      <c r="E17" s="213" t="s">
        <v>330</v>
      </c>
    </row>
    <row r="18" spans="1:5" s="6" customFormat="1" ht="12.75">
      <c r="A18" s="14"/>
      <c r="B18" s="14"/>
      <c r="C18" s="11" t="s">
        <v>448</v>
      </c>
      <c r="D18" s="13" t="s">
        <v>449</v>
      </c>
      <c r="E18" s="213" t="s">
        <v>330</v>
      </c>
    </row>
    <row r="19" spans="1:5" s="6" customFormat="1" ht="15">
      <c r="A19" s="10"/>
      <c r="B19" s="11" t="s">
        <v>460</v>
      </c>
      <c r="C19" s="12"/>
      <c r="D19" s="13" t="s">
        <v>461</v>
      </c>
      <c r="E19" s="213" t="s">
        <v>340</v>
      </c>
    </row>
    <row r="20" spans="1:5" s="6" customFormat="1" ht="12.75">
      <c r="A20" s="14"/>
      <c r="B20" s="14"/>
      <c r="C20" s="11" t="s">
        <v>448</v>
      </c>
      <c r="D20" s="13" t="s">
        <v>449</v>
      </c>
      <c r="E20" s="213" t="s">
        <v>340</v>
      </c>
    </row>
    <row r="21" spans="1:5" s="6" customFormat="1" ht="15">
      <c r="A21" s="10"/>
      <c r="B21" s="11" t="s">
        <v>462</v>
      </c>
      <c r="C21" s="12"/>
      <c r="D21" s="13" t="s">
        <v>463</v>
      </c>
      <c r="E21" s="213" t="s">
        <v>921</v>
      </c>
    </row>
    <row r="22" spans="1:5" s="6" customFormat="1" ht="12.75">
      <c r="A22" s="14"/>
      <c r="B22" s="14"/>
      <c r="C22" s="11" t="s">
        <v>45</v>
      </c>
      <c r="D22" s="13" t="s">
        <v>46</v>
      </c>
      <c r="E22" s="213" t="s">
        <v>922</v>
      </c>
    </row>
    <row r="23" spans="1:5" s="6" customFormat="1" ht="12.75">
      <c r="A23" s="14"/>
      <c r="B23" s="14"/>
      <c r="C23" s="11" t="s">
        <v>464</v>
      </c>
      <c r="D23" s="13" t="s">
        <v>465</v>
      </c>
      <c r="E23" s="213" t="s">
        <v>466</v>
      </c>
    </row>
    <row r="24" spans="1:5" s="6" customFormat="1" ht="12.75">
      <c r="A24" s="14"/>
      <c r="B24" s="14"/>
      <c r="C24" s="11" t="s">
        <v>47</v>
      </c>
      <c r="D24" s="13" t="s">
        <v>48</v>
      </c>
      <c r="E24" s="213" t="s">
        <v>467</v>
      </c>
    </row>
    <row r="25" spans="1:5" s="6" customFormat="1" ht="12.75">
      <c r="A25" s="14"/>
      <c r="B25" s="14"/>
      <c r="C25" s="11" t="s">
        <v>468</v>
      </c>
      <c r="D25" s="13" t="s">
        <v>469</v>
      </c>
      <c r="E25" s="213" t="s">
        <v>470</v>
      </c>
    </row>
    <row r="26" spans="1:5" s="6" customFormat="1" ht="12.75">
      <c r="A26" s="7" t="s">
        <v>471</v>
      </c>
      <c r="B26" s="7"/>
      <c r="C26" s="7"/>
      <c r="D26" s="9" t="s">
        <v>472</v>
      </c>
      <c r="E26" s="197" t="s">
        <v>473</v>
      </c>
    </row>
    <row r="27" spans="1:5" s="6" customFormat="1" ht="15">
      <c r="A27" s="10"/>
      <c r="B27" s="11" t="s">
        <v>474</v>
      </c>
      <c r="C27" s="12"/>
      <c r="D27" s="13" t="s">
        <v>130</v>
      </c>
      <c r="E27" s="213" t="s">
        <v>473</v>
      </c>
    </row>
    <row r="28" spans="1:5" s="6" customFormat="1" ht="12.75">
      <c r="A28" s="14"/>
      <c r="B28" s="14"/>
      <c r="C28" s="11" t="s">
        <v>47</v>
      </c>
      <c r="D28" s="13" t="s">
        <v>48</v>
      </c>
      <c r="E28" s="213" t="s">
        <v>473</v>
      </c>
    </row>
    <row r="29" spans="1:5" s="6" customFormat="1" ht="12.75">
      <c r="A29" s="7" t="s">
        <v>260</v>
      </c>
      <c r="B29" s="7"/>
      <c r="C29" s="7"/>
      <c r="D29" s="9" t="s">
        <v>261</v>
      </c>
      <c r="E29" s="197" t="s">
        <v>475</v>
      </c>
    </row>
    <row r="30" spans="1:5" s="6" customFormat="1" ht="15">
      <c r="A30" s="10"/>
      <c r="B30" s="11" t="s">
        <v>476</v>
      </c>
      <c r="C30" s="12"/>
      <c r="D30" s="13" t="s">
        <v>477</v>
      </c>
      <c r="E30" s="213" t="s">
        <v>478</v>
      </c>
    </row>
    <row r="31" spans="1:5" s="6" customFormat="1" ht="12.75">
      <c r="A31" s="14"/>
      <c r="B31" s="14"/>
      <c r="C31" s="11" t="s">
        <v>45</v>
      </c>
      <c r="D31" s="13" t="s">
        <v>46</v>
      </c>
      <c r="E31" s="213" t="s">
        <v>479</v>
      </c>
    </row>
    <row r="32" spans="1:5" s="6" customFormat="1" ht="12.75">
      <c r="A32" s="14"/>
      <c r="B32" s="14"/>
      <c r="C32" s="11" t="s">
        <v>464</v>
      </c>
      <c r="D32" s="13" t="s">
        <v>465</v>
      </c>
      <c r="E32" s="213" t="s">
        <v>480</v>
      </c>
    </row>
    <row r="33" spans="1:5" s="6" customFormat="1" ht="12.75">
      <c r="A33" s="14"/>
      <c r="B33" s="14"/>
      <c r="C33" s="11" t="s">
        <v>47</v>
      </c>
      <c r="D33" s="13" t="s">
        <v>48</v>
      </c>
      <c r="E33" s="213" t="s">
        <v>481</v>
      </c>
    </row>
    <row r="34" spans="1:5" s="6" customFormat="1" ht="12.75">
      <c r="A34" s="14"/>
      <c r="B34" s="14"/>
      <c r="C34" s="11" t="s">
        <v>448</v>
      </c>
      <c r="D34" s="13" t="s">
        <v>449</v>
      </c>
      <c r="E34" s="213" t="s">
        <v>482</v>
      </c>
    </row>
    <row r="35" spans="1:5" s="6" customFormat="1" ht="15">
      <c r="A35" s="10"/>
      <c r="B35" s="11" t="s">
        <v>263</v>
      </c>
      <c r="C35" s="12"/>
      <c r="D35" s="13" t="s">
        <v>264</v>
      </c>
      <c r="E35" s="213" t="s">
        <v>330</v>
      </c>
    </row>
    <row r="36" spans="1:5" s="6" customFormat="1" ht="12.75">
      <c r="A36" s="14"/>
      <c r="B36" s="14"/>
      <c r="C36" s="11" t="s">
        <v>483</v>
      </c>
      <c r="D36" s="13" t="s">
        <v>484</v>
      </c>
      <c r="E36" s="213" t="s">
        <v>330</v>
      </c>
    </row>
    <row r="37" spans="1:5" s="6" customFormat="1" ht="12.75">
      <c r="A37" s="7" t="s">
        <v>273</v>
      </c>
      <c r="B37" s="7"/>
      <c r="C37" s="7"/>
      <c r="D37" s="9" t="s">
        <v>274</v>
      </c>
      <c r="E37" s="197" t="s">
        <v>485</v>
      </c>
    </row>
    <row r="38" spans="1:5" s="6" customFormat="1" ht="15">
      <c r="A38" s="10"/>
      <c r="B38" s="11" t="s">
        <v>486</v>
      </c>
      <c r="C38" s="12"/>
      <c r="D38" s="13" t="s">
        <v>487</v>
      </c>
      <c r="E38" s="213" t="s">
        <v>343</v>
      </c>
    </row>
    <row r="39" spans="1:5" s="6" customFormat="1" ht="12.75">
      <c r="A39" s="14"/>
      <c r="B39" s="14"/>
      <c r="C39" s="11" t="s">
        <v>47</v>
      </c>
      <c r="D39" s="13" t="s">
        <v>48</v>
      </c>
      <c r="E39" s="213" t="s">
        <v>343</v>
      </c>
    </row>
    <row r="40" spans="1:5" s="6" customFormat="1" ht="15">
      <c r="A40" s="10"/>
      <c r="B40" s="11" t="s">
        <v>488</v>
      </c>
      <c r="C40" s="12"/>
      <c r="D40" s="13" t="s">
        <v>489</v>
      </c>
      <c r="E40" s="213" t="s">
        <v>490</v>
      </c>
    </row>
    <row r="41" spans="1:5" s="6" customFormat="1" ht="12.75">
      <c r="A41" s="14"/>
      <c r="B41" s="14"/>
      <c r="C41" s="11" t="s">
        <v>47</v>
      </c>
      <c r="D41" s="13" t="s">
        <v>48</v>
      </c>
      <c r="E41" s="213" t="s">
        <v>490</v>
      </c>
    </row>
    <row r="42" spans="1:5" s="6" customFormat="1" ht="15">
      <c r="A42" s="10"/>
      <c r="B42" s="11" t="s">
        <v>276</v>
      </c>
      <c r="C42" s="12"/>
      <c r="D42" s="13" t="s">
        <v>130</v>
      </c>
      <c r="E42" s="213" t="s">
        <v>491</v>
      </c>
    </row>
    <row r="43" spans="1:5" s="6" customFormat="1" ht="12.75">
      <c r="A43" s="14"/>
      <c r="B43" s="14"/>
      <c r="C43" s="11" t="s">
        <v>492</v>
      </c>
      <c r="D43" s="13" t="s">
        <v>465</v>
      </c>
      <c r="E43" s="213" t="s">
        <v>279</v>
      </c>
    </row>
    <row r="44" spans="1:5" s="6" customFormat="1" ht="12.75">
      <c r="A44" s="14"/>
      <c r="B44" s="14"/>
      <c r="C44" s="11" t="s">
        <v>493</v>
      </c>
      <c r="D44" s="13" t="s">
        <v>465</v>
      </c>
      <c r="E44" s="213" t="s">
        <v>494</v>
      </c>
    </row>
    <row r="45" spans="1:5" s="6" customFormat="1" ht="12.75">
      <c r="A45" s="14"/>
      <c r="B45" s="14"/>
      <c r="C45" s="11" t="s">
        <v>47</v>
      </c>
      <c r="D45" s="13" t="s">
        <v>48</v>
      </c>
      <c r="E45" s="213" t="s">
        <v>495</v>
      </c>
    </row>
    <row r="46" spans="1:5" s="6" customFormat="1" ht="12.75">
      <c r="A46" s="14"/>
      <c r="B46" s="14"/>
      <c r="C46" s="11" t="s">
        <v>496</v>
      </c>
      <c r="D46" s="13" t="s">
        <v>497</v>
      </c>
      <c r="E46" s="213" t="s">
        <v>498</v>
      </c>
    </row>
    <row r="47" spans="1:5" s="6" customFormat="1" ht="12.75">
      <c r="A47" s="14"/>
      <c r="B47" s="14"/>
      <c r="C47" s="11" t="s">
        <v>468</v>
      </c>
      <c r="D47" s="13" t="s">
        <v>469</v>
      </c>
      <c r="E47" s="213" t="s">
        <v>499</v>
      </c>
    </row>
    <row r="48" spans="1:5" s="6" customFormat="1" ht="12.75">
      <c r="A48" s="14"/>
      <c r="B48" s="14"/>
      <c r="C48" s="11" t="s">
        <v>500</v>
      </c>
      <c r="D48" s="13" t="s">
        <v>469</v>
      </c>
      <c r="E48" s="213" t="s">
        <v>282</v>
      </c>
    </row>
    <row r="49" spans="1:5" s="6" customFormat="1" ht="12.75">
      <c r="A49" s="14"/>
      <c r="B49" s="14"/>
      <c r="C49" s="11" t="s">
        <v>501</v>
      </c>
      <c r="D49" s="13" t="s">
        <v>469</v>
      </c>
      <c r="E49" s="213" t="s">
        <v>502</v>
      </c>
    </row>
    <row r="50" spans="1:5" s="6" customFormat="1" ht="12.75">
      <c r="A50" s="7" t="s">
        <v>35</v>
      </c>
      <c r="B50" s="7"/>
      <c r="C50" s="7"/>
      <c r="D50" s="9" t="s">
        <v>1</v>
      </c>
      <c r="E50" s="197" t="s">
        <v>503</v>
      </c>
    </row>
    <row r="51" spans="1:5" s="6" customFormat="1" ht="15">
      <c r="A51" s="10"/>
      <c r="B51" s="11" t="s">
        <v>37</v>
      </c>
      <c r="C51" s="12"/>
      <c r="D51" s="13" t="s">
        <v>38</v>
      </c>
      <c r="E51" s="213" t="s">
        <v>36</v>
      </c>
    </row>
    <row r="52" spans="1:5" s="6" customFormat="1" ht="12.75">
      <c r="A52" s="14"/>
      <c r="B52" s="14"/>
      <c r="C52" s="11" t="s">
        <v>39</v>
      </c>
      <c r="D52" s="13" t="s">
        <v>40</v>
      </c>
      <c r="E52" s="213" t="s">
        <v>504</v>
      </c>
    </row>
    <row r="53" spans="1:5" s="6" customFormat="1" ht="12.75">
      <c r="A53" s="14"/>
      <c r="B53" s="14"/>
      <c r="C53" s="11" t="s">
        <v>41</v>
      </c>
      <c r="D53" s="13" t="s">
        <v>42</v>
      </c>
      <c r="E53" s="213" t="s">
        <v>505</v>
      </c>
    </row>
    <row r="54" spans="1:5" s="6" customFormat="1" ht="12.75">
      <c r="A54" s="14"/>
      <c r="B54" s="14"/>
      <c r="C54" s="11" t="s">
        <v>43</v>
      </c>
      <c r="D54" s="13" t="s">
        <v>44</v>
      </c>
      <c r="E54" s="213" t="s">
        <v>506</v>
      </c>
    </row>
    <row r="55" spans="1:5" s="6" customFormat="1" ht="12.75">
      <c r="A55" s="14"/>
      <c r="B55" s="14"/>
      <c r="C55" s="11" t="s">
        <v>45</v>
      </c>
      <c r="D55" s="13" t="s">
        <v>46</v>
      </c>
      <c r="E55" s="213" t="s">
        <v>482</v>
      </c>
    </row>
    <row r="56" spans="1:5" s="6" customFormat="1" ht="12.75">
      <c r="A56" s="14"/>
      <c r="B56" s="14"/>
      <c r="C56" s="11" t="s">
        <v>47</v>
      </c>
      <c r="D56" s="13" t="s">
        <v>48</v>
      </c>
      <c r="E56" s="213" t="s">
        <v>507</v>
      </c>
    </row>
    <row r="57" spans="1:5" s="6" customFormat="1" ht="12.75">
      <c r="A57" s="14"/>
      <c r="B57" s="14"/>
      <c r="C57" s="11" t="s">
        <v>49</v>
      </c>
      <c r="D57" s="13" t="s">
        <v>50</v>
      </c>
      <c r="E57" s="213" t="s">
        <v>508</v>
      </c>
    </row>
    <row r="58" spans="1:5" s="6" customFormat="1" ht="15">
      <c r="A58" s="10"/>
      <c r="B58" s="11" t="s">
        <v>509</v>
      </c>
      <c r="C58" s="12"/>
      <c r="D58" s="13" t="s">
        <v>510</v>
      </c>
      <c r="E58" s="213" t="s">
        <v>511</v>
      </c>
    </row>
    <row r="59" spans="1:5" s="6" customFormat="1" ht="12.75">
      <c r="A59" s="14"/>
      <c r="B59" s="14"/>
      <c r="C59" s="11" t="s">
        <v>512</v>
      </c>
      <c r="D59" s="13" t="s">
        <v>513</v>
      </c>
      <c r="E59" s="213" t="s">
        <v>514</v>
      </c>
    </row>
    <row r="60" spans="1:5" s="6" customFormat="1" ht="12.75">
      <c r="A60" s="14"/>
      <c r="B60" s="14"/>
      <c r="C60" s="11" t="s">
        <v>45</v>
      </c>
      <c r="D60" s="13" t="s">
        <v>46</v>
      </c>
      <c r="E60" s="213" t="s">
        <v>515</v>
      </c>
    </row>
    <row r="61" spans="1:5" s="6" customFormat="1" ht="12.75">
      <c r="A61" s="14"/>
      <c r="B61" s="14"/>
      <c r="C61" s="11" t="s">
        <v>47</v>
      </c>
      <c r="D61" s="13" t="s">
        <v>48</v>
      </c>
      <c r="E61" s="213" t="s">
        <v>516</v>
      </c>
    </row>
    <row r="62" spans="1:5" s="6" customFormat="1" ht="15">
      <c r="A62" s="10"/>
      <c r="B62" s="11" t="s">
        <v>284</v>
      </c>
      <c r="C62" s="12"/>
      <c r="D62" s="13" t="s">
        <v>285</v>
      </c>
      <c r="E62" s="213" t="s">
        <v>517</v>
      </c>
    </row>
    <row r="63" spans="1:5" s="6" customFormat="1" ht="12.75">
      <c r="A63" s="14"/>
      <c r="B63" s="14"/>
      <c r="C63" s="11" t="s">
        <v>518</v>
      </c>
      <c r="D63" s="13" t="s">
        <v>519</v>
      </c>
      <c r="E63" s="213" t="s">
        <v>520</v>
      </c>
    </row>
    <row r="64" spans="1:5" s="6" customFormat="1" ht="12.75">
      <c r="A64" s="14"/>
      <c r="B64" s="14"/>
      <c r="C64" s="11" t="s">
        <v>39</v>
      </c>
      <c r="D64" s="13" t="s">
        <v>40</v>
      </c>
      <c r="E64" s="213" t="s">
        <v>521</v>
      </c>
    </row>
    <row r="65" spans="1:5" s="6" customFormat="1" ht="12.75">
      <c r="A65" s="14"/>
      <c r="B65" s="14"/>
      <c r="C65" s="11" t="s">
        <v>522</v>
      </c>
      <c r="D65" s="13" t="s">
        <v>523</v>
      </c>
      <c r="E65" s="213" t="s">
        <v>524</v>
      </c>
    </row>
    <row r="66" spans="1:5" s="6" customFormat="1" ht="12.75">
      <c r="A66" s="14"/>
      <c r="B66" s="14"/>
      <c r="C66" s="11" t="s">
        <v>41</v>
      </c>
      <c r="D66" s="13" t="s">
        <v>42</v>
      </c>
      <c r="E66" s="213" t="s">
        <v>525</v>
      </c>
    </row>
    <row r="67" spans="1:5" s="6" customFormat="1" ht="12.75">
      <c r="A67" s="14"/>
      <c r="B67" s="14"/>
      <c r="C67" s="11" t="s">
        <v>43</v>
      </c>
      <c r="D67" s="13" t="s">
        <v>44</v>
      </c>
      <c r="E67" s="213" t="s">
        <v>526</v>
      </c>
    </row>
    <row r="68" spans="1:5" s="6" customFormat="1" ht="12.75">
      <c r="A68" s="14"/>
      <c r="B68" s="14"/>
      <c r="C68" s="11" t="s">
        <v>527</v>
      </c>
      <c r="D68" s="13" t="s">
        <v>528</v>
      </c>
      <c r="E68" s="213" t="s">
        <v>529</v>
      </c>
    </row>
    <row r="69" spans="1:5" s="6" customFormat="1" ht="12.75">
      <c r="A69" s="14"/>
      <c r="B69" s="14"/>
      <c r="C69" s="11" t="s">
        <v>45</v>
      </c>
      <c r="D69" s="13" t="s">
        <v>46</v>
      </c>
      <c r="E69" s="213" t="s">
        <v>530</v>
      </c>
    </row>
    <row r="70" spans="1:5" s="6" customFormat="1" ht="12.75">
      <c r="A70" s="14"/>
      <c r="B70" s="14"/>
      <c r="C70" s="11" t="s">
        <v>61</v>
      </c>
      <c r="D70" s="13" t="s">
        <v>62</v>
      </c>
      <c r="E70" s="213" t="s">
        <v>531</v>
      </c>
    </row>
    <row r="71" spans="1:5" s="6" customFormat="1" ht="12.75">
      <c r="A71" s="14"/>
      <c r="B71" s="14"/>
      <c r="C71" s="11" t="s">
        <v>532</v>
      </c>
      <c r="D71" s="13" t="s">
        <v>533</v>
      </c>
      <c r="E71" s="213" t="s">
        <v>534</v>
      </c>
    </row>
    <row r="72" spans="1:5" s="6" customFormat="1" ht="12.75">
      <c r="A72" s="14"/>
      <c r="B72" s="14"/>
      <c r="C72" s="11" t="s">
        <v>47</v>
      </c>
      <c r="D72" s="13" t="s">
        <v>48</v>
      </c>
      <c r="E72" s="213" t="s">
        <v>535</v>
      </c>
    </row>
    <row r="73" spans="1:5" s="6" customFormat="1" ht="12.75">
      <c r="A73" s="14"/>
      <c r="B73" s="14"/>
      <c r="C73" s="11" t="s">
        <v>536</v>
      </c>
      <c r="D73" s="13" t="s">
        <v>537</v>
      </c>
      <c r="E73" s="213" t="s">
        <v>538</v>
      </c>
    </row>
    <row r="74" spans="1:5" s="6" customFormat="1" ht="22.5">
      <c r="A74" s="14"/>
      <c r="B74" s="14"/>
      <c r="C74" s="11" t="s">
        <v>539</v>
      </c>
      <c r="D74" s="13" t="s">
        <v>540</v>
      </c>
      <c r="E74" s="213" t="s">
        <v>541</v>
      </c>
    </row>
    <row r="75" spans="1:5" s="6" customFormat="1" ht="22.5">
      <c r="A75" s="14"/>
      <c r="B75" s="14"/>
      <c r="C75" s="11" t="s">
        <v>63</v>
      </c>
      <c r="D75" s="13" t="s">
        <v>64</v>
      </c>
      <c r="E75" s="213" t="s">
        <v>542</v>
      </c>
    </row>
    <row r="76" spans="1:5" s="6" customFormat="1" ht="12.75">
      <c r="A76" s="14"/>
      <c r="B76" s="14"/>
      <c r="C76" s="11" t="s">
        <v>49</v>
      </c>
      <c r="D76" s="13" t="s">
        <v>50</v>
      </c>
      <c r="E76" s="213" t="s">
        <v>543</v>
      </c>
    </row>
    <row r="77" spans="1:5" s="6" customFormat="1" ht="12.75">
      <c r="A77" s="14"/>
      <c r="B77" s="14"/>
      <c r="C77" s="11" t="s">
        <v>544</v>
      </c>
      <c r="D77" s="13" t="s">
        <v>545</v>
      </c>
      <c r="E77" s="213" t="s">
        <v>546</v>
      </c>
    </row>
    <row r="78" spans="1:5" s="6" customFormat="1" ht="12.75">
      <c r="A78" s="14"/>
      <c r="B78" s="14"/>
      <c r="C78" s="11" t="s">
        <v>65</v>
      </c>
      <c r="D78" s="13" t="s">
        <v>66</v>
      </c>
      <c r="E78" s="213" t="s">
        <v>547</v>
      </c>
    </row>
    <row r="79" spans="1:5" s="6" customFormat="1" ht="12.75">
      <c r="A79" s="14"/>
      <c r="B79" s="14"/>
      <c r="C79" s="11" t="s">
        <v>496</v>
      </c>
      <c r="D79" s="13" t="s">
        <v>497</v>
      </c>
      <c r="E79" s="213" t="s">
        <v>548</v>
      </c>
    </row>
    <row r="80" spans="1:5" s="6" customFormat="1" ht="12.75">
      <c r="A80" s="14"/>
      <c r="B80" s="14"/>
      <c r="C80" s="11" t="s">
        <v>67</v>
      </c>
      <c r="D80" s="13" t="s">
        <v>68</v>
      </c>
      <c r="E80" s="213" t="s">
        <v>549</v>
      </c>
    </row>
    <row r="81" spans="1:5" s="6" customFormat="1" ht="12.75">
      <c r="A81" s="14"/>
      <c r="B81" s="14"/>
      <c r="C81" s="11" t="s">
        <v>483</v>
      </c>
      <c r="D81" s="13" t="s">
        <v>484</v>
      </c>
      <c r="E81" s="213" t="s">
        <v>550</v>
      </c>
    </row>
    <row r="82" spans="1:5" s="6" customFormat="1" ht="15">
      <c r="A82" s="10"/>
      <c r="B82" s="11" t="s">
        <v>551</v>
      </c>
      <c r="C82" s="12"/>
      <c r="D82" s="13" t="s">
        <v>552</v>
      </c>
      <c r="E82" s="213" t="s">
        <v>553</v>
      </c>
    </row>
    <row r="83" spans="1:5" s="6" customFormat="1" ht="12.75">
      <c r="A83" s="14"/>
      <c r="B83" s="14"/>
      <c r="C83" s="11" t="s">
        <v>45</v>
      </c>
      <c r="D83" s="13" t="s">
        <v>46</v>
      </c>
      <c r="E83" s="213" t="s">
        <v>554</v>
      </c>
    </row>
    <row r="84" spans="1:5" s="6" customFormat="1" ht="12.75">
      <c r="A84" s="14"/>
      <c r="B84" s="14"/>
      <c r="C84" s="11" t="s">
        <v>47</v>
      </c>
      <c r="D84" s="13" t="s">
        <v>48</v>
      </c>
      <c r="E84" s="213" t="s">
        <v>555</v>
      </c>
    </row>
    <row r="85" spans="1:5" s="6" customFormat="1" ht="15">
      <c r="A85" s="10"/>
      <c r="B85" s="11" t="s">
        <v>556</v>
      </c>
      <c r="C85" s="12"/>
      <c r="D85" s="13" t="s">
        <v>130</v>
      </c>
      <c r="E85" s="213" t="s">
        <v>557</v>
      </c>
    </row>
    <row r="86" spans="1:5" s="6" customFormat="1" ht="12.75">
      <c r="A86" s="14"/>
      <c r="B86" s="14"/>
      <c r="C86" s="11" t="s">
        <v>512</v>
      </c>
      <c r="D86" s="13" t="s">
        <v>513</v>
      </c>
      <c r="E86" s="213" t="s">
        <v>558</v>
      </c>
    </row>
    <row r="87" spans="1:5" s="6" customFormat="1" ht="12.75">
      <c r="A87" s="14"/>
      <c r="B87" s="14"/>
      <c r="C87" s="11" t="s">
        <v>559</v>
      </c>
      <c r="D87" s="13" t="s">
        <v>560</v>
      </c>
      <c r="E87" s="213" t="s">
        <v>561</v>
      </c>
    </row>
    <row r="88" spans="1:5" s="6" customFormat="1" ht="12.75">
      <c r="A88" s="14"/>
      <c r="B88" s="14"/>
      <c r="C88" s="11" t="s">
        <v>45</v>
      </c>
      <c r="D88" s="13" t="s">
        <v>46</v>
      </c>
      <c r="E88" s="213" t="s">
        <v>562</v>
      </c>
    </row>
    <row r="89" spans="1:5" s="6" customFormat="1" ht="12.75">
      <c r="A89" s="14"/>
      <c r="B89" s="14"/>
      <c r="C89" s="11" t="s">
        <v>47</v>
      </c>
      <c r="D89" s="13" t="s">
        <v>48</v>
      </c>
      <c r="E89" s="213" t="s">
        <v>482</v>
      </c>
    </row>
    <row r="90" spans="1:5" s="6" customFormat="1" ht="22.5">
      <c r="A90" s="14"/>
      <c r="B90" s="14"/>
      <c r="C90" s="11" t="s">
        <v>539</v>
      </c>
      <c r="D90" s="13" t="s">
        <v>540</v>
      </c>
      <c r="E90" s="213" t="s">
        <v>563</v>
      </c>
    </row>
    <row r="91" spans="1:5" s="6" customFormat="1" ht="12.75">
      <c r="A91" s="14"/>
      <c r="B91" s="14"/>
      <c r="C91" s="11" t="s">
        <v>448</v>
      </c>
      <c r="D91" s="13" t="s">
        <v>449</v>
      </c>
      <c r="E91" s="213" t="s">
        <v>564</v>
      </c>
    </row>
    <row r="92" spans="1:5" s="6" customFormat="1" ht="22.5">
      <c r="A92" s="7" t="s">
        <v>51</v>
      </c>
      <c r="B92" s="7"/>
      <c r="C92" s="7"/>
      <c r="D92" s="9" t="s">
        <v>52</v>
      </c>
      <c r="E92" s="197" t="s">
        <v>290</v>
      </c>
    </row>
    <row r="93" spans="1:5" s="6" customFormat="1" ht="15">
      <c r="A93" s="10"/>
      <c r="B93" s="11" t="s">
        <v>53</v>
      </c>
      <c r="C93" s="12"/>
      <c r="D93" s="13" t="s">
        <v>54</v>
      </c>
      <c r="E93" s="213" t="s">
        <v>290</v>
      </c>
    </row>
    <row r="94" spans="1:5" s="6" customFormat="1" ht="12.75">
      <c r="A94" s="14"/>
      <c r="B94" s="14"/>
      <c r="C94" s="11" t="s">
        <v>45</v>
      </c>
      <c r="D94" s="13" t="s">
        <v>46</v>
      </c>
      <c r="E94" s="213" t="s">
        <v>55</v>
      </c>
    </row>
    <row r="95" spans="1:5" s="6" customFormat="1" ht="12.75">
      <c r="A95" s="14"/>
      <c r="B95" s="14"/>
      <c r="C95" s="11" t="s">
        <v>47</v>
      </c>
      <c r="D95" s="13" t="s">
        <v>48</v>
      </c>
      <c r="E95" s="213" t="s">
        <v>565</v>
      </c>
    </row>
    <row r="96" spans="1:5" s="6" customFormat="1" ht="12.75">
      <c r="A96" s="7" t="s">
        <v>566</v>
      </c>
      <c r="B96" s="7"/>
      <c r="C96" s="7"/>
      <c r="D96" s="9" t="s">
        <v>567</v>
      </c>
      <c r="E96" s="216" t="s">
        <v>926</v>
      </c>
    </row>
    <row r="97" spans="1:5" s="6" customFormat="1" ht="15">
      <c r="A97" s="10"/>
      <c r="B97" s="11" t="s">
        <v>568</v>
      </c>
      <c r="C97" s="12"/>
      <c r="D97" s="13" t="s">
        <v>569</v>
      </c>
      <c r="E97" s="213" t="s">
        <v>482</v>
      </c>
    </row>
    <row r="98" spans="1:5" s="6" customFormat="1" ht="12.75">
      <c r="A98" s="14"/>
      <c r="B98" s="14"/>
      <c r="C98" s="11" t="s">
        <v>47</v>
      </c>
      <c r="D98" s="13" t="s">
        <v>48</v>
      </c>
      <c r="E98" s="213" t="s">
        <v>482</v>
      </c>
    </row>
    <row r="99" spans="1:5" s="6" customFormat="1" ht="15">
      <c r="A99" s="10"/>
      <c r="B99" s="11" t="s">
        <v>570</v>
      </c>
      <c r="C99" s="12"/>
      <c r="D99" s="13" t="s">
        <v>571</v>
      </c>
      <c r="E99" s="213" t="s">
        <v>572</v>
      </c>
    </row>
    <row r="100" spans="1:5" s="6" customFormat="1" ht="12.75">
      <c r="A100" s="14"/>
      <c r="B100" s="14"/>
      <c r="C100" s="11" t="s">
        <v>512</v>
      </c>
      <c r="D100" s="13" t="s">
        <v>513</v>
      </c>
      <c r="E100" s="213" t="s">
        <v>573</v>
      </c>
    </row>
    <row r="101" spans="1:5" s="6" customFormat="1" ht="12.75">
      <c r="A101" s="14"/>
      <c r="B101" s="14"/>
      <c r="C101" s="11" t="s">
        <v>527</v>
      </c>
      <c r="D101" s="13" t="s">
        <v>528</v>
      </c>
      <c r="E101" s="213" t="s">
        <v>574</v>
      </c>
    </row>
    <row r="102" spans="1:5" s="6" customFormat="1" ht="12.75">
      <c r="A102" s="14"/>
      <c r="B102" s="14"/>
      <c r="C102" s="11" t="s">
        <v>45</v>
      </c>
      <c r="D102" s="13" t="s">
        <v>46</v>
      </c>
      <c r="E102" s="213" t="s">
        <v>575</v>
      </c>
    </row>
    <row r="103" spans="1:5" s="6" customFormat="1" ht="12.75">
      <c r="A103" s="14"/>
      <c r="B103" s="14"/>
      <c r="C103" s="11" t="s">
        <v>61</v>
      </c>
      <c r="D103" s="13" t="s">
        <v>62</v>
      </c>
      <c r="E103" s="213" t="s">
        <v>576</v>
      </c>
    </row>
    <row r="104" spans="1:5" s="6" customFormat="1" ht="12.75">
      <c r="A104" s="14"/>
      <c r="B104" s="14"/>
      <c r="C104" s="11" t="s">
        <v>464</v>
      </c>
      <c r="D104" s="13" t="s">
        <v>465</v>
      </c>
      <c r="E104" s="213" t="s">
        <v>577</v>
      </c>
    </row>
    <row r="105" spans="1:5" s="6" customFormat="1" ht="12.75">
      <c r="A105" s="14"/>
      <c r="B105" s="14"/>
      <c r="C105" s="11" t="s">
        <v>47</v>
      </c>
      <c r="D105" s="13" t="s">
        <v>48</v>
      </c>
      <c r="E105" s="213" t="s">
        <v>578</v>
      </c>
    </row>
    <row r="106" spans="1:5" s="6" customFormat="1" ht="22.5">
      <c r="A106" s="14"/>
      <c r="B106" s="14"/>
      <c r="C106" s="11" t="s">
        <v>539</v>
      </c>
      <c r="D106" s="13" t="s">
        <v>540</v>
      </c>
      <c r="E106" s="213" t="s">
        <v>579</v>
      </c>
    </row>
    <row r="107" spans="1:5" s="6" customFormat="1" ht="12.75">
      <c r="A107" s="14"/>
      <c r="B107" s="14"/>
      <c r="C107" s="11" t="s">
        <v>448</v>
      </c>
      <c r="D107" s="13" t="s">
        <v>449</v>
      </c>
      <c r="E107" s="213" t="s">
        <v>580</v>
      </c>
    </row>
    <row r="108" spans="1:5" s="6" customFormat="1" ht="12.75">
      <c r="A108" s="14"/>
      <c r="B108" s="14"/>
      <c r="C108" s="11" t="s">
        <v>483</v>
      </c>
      <c r="D108" s="13" t="s">
        <v>484</v>
      </c>
      <c r="E108" s="213" t="s">
        <v>581</v>
      </c>
    </row>
    <row r="109" spans="1:5" s="6" customFormat="1" ht="15">
      <c r="A109" s="10"/>
      <c r="B109" s="11" t="s">
        <v>582</v>
      </c>
      <c r="C109" s="12"/>
      <c r="D109" s="13" t="s">
        <v>583</v>
      </c>
      <c r="E109" s="213" t="s">
        <v>925</v>
      </c>
    </row>
    <row r="110" spans="1:5" s="6" customFormat="1" ht="22.5">
      <c r="A110" s="14"/>
      <c r="B110" s="14"/>
      <c r="C110" s="11" t="s">
        <v>539</v>
      </c>
      <c r="D110" s="13" t="s">
        <v>540</v>
      </c>
      <c r="E110" s="213" t="s">
        <v>584</v>
      </c>
    </row>
    <row r="111" spans="1:5" s="6" customFormat="1" ht="12.75">
      <c r="A111" s="14"/>
      <c r="B111" s="14"/>
      <c r="C111" s="11" t="s">
        <v>585</v>
      </c>
      <c r="D111" s="13" t="s">
        <v>586</v>
      </c>
      <c r="E111" s="213" t="s">
        <v>924</v>
      </c>
    </row>
    <row r="112" spans="1:5" s="6" customFormat="1" ht="12.75">
      <c r="A112" s="7" t="s">
        <v>587</v>
      </c>
      <c r="B112" s="7"/>
      <c r="C112" s="7"/>
      <c r="D112" s="9" t="s">
        <v>588</v>
      </c>
      <c r="E112" s="197" t="s">
        <v>589</v>
      </c>
    </row>
    <row r="113" spans="1:5" s="6" customFormat="1" ht="22.5">
      <c r="A113" s="10"/>
      <c r="B113" s="11" t="s">
        <v>590</v>
      </c>
      <c r="C113" s="12"/>
      <c r="D113" s="13" t="s">
        <v>591</v>
      </c>
      <c r="E113" s="213" t="s">
        <v>589</v>
      </c>
    </row>
    <row r="114" spans="1:5" s="6" customFormat="1" ht="22.5">
      <c r="A114" s="14"/>
      <c r="B114" s="14"/>
      <c r="C114" s="11" t="s">
        <v>592</v>
      </c>
      <c r="D114" s="13" t="s">
        <v>593</v>
      </c>
      <c r="E114" s="213" t="s">
        <v>589</v>
      </c>
    </row>
    <row r="115" spans="1:5" s="6" customFormat="1" ht="12.75">
      <c r="A115" s="7" t="s">
        <v>356</v>
      </c>
      <c r="B115" s="7"/>
      <c r="C115" s="7"/>
      <c r="D115" s="9" t="s">
        <v>357</v>
      </c>
      <c r="E115" s="216" t="s">
        <v>927</v>
      </c>
    </row>
    <row r="116" spans="1:5" s="6" customFormat="1" ht="15">
      <c r="A116" s="10"/>
      <c r="B116" s="11" t="s">
        <v>594</v>
      </c>
      <c r="C116" s="12"/>
      <c r="D116" s="13" t="s">
        <v>595</v>
      </c>
      <c r="E116" s="213" t="s">
        <v>927</v>
      </c>
    </row>
    <row r="117" spans="1:5" s="6" customFormat="1" ht="12.75">
      <c r="A117" s="14"/>
      <c r="B117" s="14"/>
      <c r="C117" s="11" t="s">
        <v>585</v>
      </c>
      <c r="D117" s="13" t="s">
        <v>586</v>
      </c>
      <c r="E117" s="213" t="s">
        <v>927</v>
      </c>
    </row>
    <row r="118" spans="1:5" s="6" customFormat="1" ht="12.75">
      <c r="A118" s="7" t="s">
        <v>377</v>
      </c>
      <c r="B118" s="7"/>
      <c r="C118" s="7"/>
      <c r="D118" s="9" t="s">
        <v>378</v>
      </c>
      <c r="E118" s="197" t="s">
        <v>596</v>
      </c>
    </row>
    <row r="119" spans="1:5" s="6" customFormat="1" ht="15">
      <c r="A119" s="10"/>
      <c r="B119" s="11" t="s">
        <v>380</v>
      </c>
      <c r="C119" s="12"/>
      <c r="D119" s="13" t="s">
        <v>381</v>
      </c>
      <c r="E119" s="213" t="s">
        <v>597</v>
      </c>
    </row>
    <row r="120" spans="1:5" s="6" customFormat="1" ht="33.75">
      <c r="A120" s="14"/>
      <c r="B120" s="14"/>
      <c r="C120" s="11" t="s">
        <v>598</v>
      </c>
      <c r="D120" s="13" t="s">
        <v>599</v>
      </c>
      <c r="E120" s="213" t="s">
        <v>600</v>
      </c>
    </row>
    <row r="121" spans="1:5" s="6" customFormat="1" ht="12.75">
      <c r="A121" s="14"/>
      <c r="B121" s="14"/>
      <c r="C121" s="11" t="s">
        <v>518</v>
      </c>
      <c r="D121" s="13" t="s">
        <v>519</v>
      </c>
      <c r="E121" s="213" t="s">
        <v>601</v>
      </c>
    </row>
    <row r="122" spans="1:5" s="6" customFormat="1" ht="12.75">
      <c r="A122" s="14"/>
      <c r="B122" s="14"/>
      <c r="C122" s="11" t="s">
        <v>39</v>
      </c>
      <c r="D122" s="13" t="s">
        <v>40</v>
      </c>
      <c r="E122" s="213" t="s">
        <v>602</v>
      </c>
    </row>
    <row r="123" spans="1:5" s="6" customFormat="1" ht="12.75">
      <c r="A123" s="14"/>
      <c r="B123" s="14"/>
      <c r="C123" s="11" t="s">
        <v>522</v>
      </c>
      <c r="D123" s="13" t="s">
        <v>523</v>
      </c>
      <c r="E123" s="213" t="s">
        <v>603</v>
      </c>
    </row>
    <row r="124" spans="1:5" s="6" customFormat="1" ht="12.75">
      <c r="A124" s="14"/>
      <c r="B124" s="14"/>
      <c r="C124" s="11" t="s">
        <v>41</v>
      </c>
      <c r="D124" s="13" t="s">
        <v>42</v>
      </c>
      <c r="E124" s="213" t="s">
        <v>604</v>
      </c>
    </row>
    <row r="125" spans="1:5" s="6" customFormat="1" ht="12.75">
      <c r="A125" s="14"/>
      <c r="B125" s="14"/>
      <c r="C125" s="11" t="s">
        <v>43</v>
      </c>
      <c r="D125" s="13" t="s">
        <v>44</v>
      </c>
      <c r="E125" s="213" t="s">
        <v>605</v>
      </c>
    </row>
    <row r="126" spans="1:5" s="6" customFormat="1" ht="12.75">
      <c r="A126" s="14"/>
      <c r="B126" s="14"/>
      <c r="C126" s="11" t="s">
        <v>606</v>
      </c>
      <c r="D126" s="13" t="s">
        <v>607</v>
      </c>
      <c r="E126" s="213" t="s">
        <v>608</v>
      </c>
    </row>
    <row r="127" spans="1:5" s="6" customFormat="1" ht="12.75">
      <c r="A127" s="14"/>
      <c r="B127" s="14"/>
      <c r="C127" s="11" t="s">
        <v>527</v>
      </c>
      <c r="D127" s="13" t="s">
        <v>528</v>
      </c>
      <c r="E127" s="213" t="s">
        <v>609</v>
      </c>
    </row>
    <row r="128" spans="1:5" s="6" customFormat="1" ht="12.75">
      <c r="A128" s="14"/>
      <c r="B128" s="14"/>
      <c r="C128" s="11" t="s">
        <v>45</v>
      </c>
      <c r="D128" s="13" t="s">
        <v>46</v>
      </c>
      <c r="E128" s="213" t="s">
        <v>610</v>
      </c>
    </row>
    <row r="129" spans="1:5" s="6" customFormat="1" ht="12.75">
      <c r="A129" s="14"/>
      <c r="B129" s="14"/>
      <c r="C129" s="11" t="s">
        <v>611</v>
      </c>
      <c r="D129" s="13" t="s">
        <v>612</v>
      </c>
      <c r="E129" s="213" t="s">
        <v>613</v>
      </c>
    </row>
    <row r="130" spans="1:5" s="6" customFormat="1" ht="12.75">
      <c r="A130" s="14"/>
      <c r="B130" s="14"/>
      <c r="C130" s="11" t="s">
        <v>61</v>
      </c>
      <c r="D130" s="13" t="s">
        <v>62</v>
      </c>
      <c r="E130" s="213" t="s">
        <v>614</v>
      </c>
    </row>
    <row r="131" spans="1:5" s="6" customFormat="1" ht="12.75">
      <c r="A131" s="14"/>
      <c r="B131" s="14"/>
      <c r="C131" s="11" t="s">
        <v>464</v>
      </c>
      <c r="D131" s="13" t="s">
        <v>465</v>
      </c>
      <c r="E131" s="213" t="s">
        <v>615</v>
      </c>
    </row>
    <row r="132" spans="1:5" s="6" customFormat="1" ht="12.75">
      <c r="A132" s="14"/>
      <c r="B132" s="14"/>
      <c r="C132" s="11" t="s">
        <v>532</v>
      </c>
      <c r="D132" s="13" t="s">
        <v>533</v>
      </c>
      <c r="E132" s="213" t="s">
        <v>616</v>
      </c>
    </row>
    <row r="133" spans="1:5" s="6" customFormat="1" ht="12.75">
      <c r="A133" s="14"/>
      <c r="B133" s="14"/>
      <c r="C133" s="11" t="s">
        <v>47</v>
      </c>
      <c r="D133" s="13" t="s">
        <v>48</v>
      </c>
      <c r="E133" s="213" t="s">
        <v>617</v>
      </c>
    </row>
    <row r="134" spans="1:5" s="6" customFormat="1" ht="12.75">
      <c r="A134" s="14"/>
      <c r="B134" s="14"/>
      <c r="C134" s="11" t="s">
        <v>536</v>
      </c>
      <c r="D134" s="13" t="s">
        <v>537</v>
      </c>
      <c r="E134" s="213" t="s">
        <v>618</v>
      </c>
    </row>
    <row r="135" spans="1:5" s="6" customFormat="1" ht="22.5">
      <c r="A135" s="14"/>
      <c r="B135" s="14"/>
      <c r="C135" s="11" t="s">
        <v>539</v>
      </c>
      <c r="D135" s="13" t="s">
        <v>540</v>
      </c>
      <c r="E135" s="213" t="s">
        <v>619</v>
      </c>
    </row>
    <row r="136" spans="1:5" s="6" customFormat="1" ht="22.5">
      <c r="A136" s="14"/>
      <c r="B136" s="14"/>
      <c r="C136" s="11" t="s">
        <v>63</v>
      </c>
      <c r="D136" s="13" t="s">
        <v>64</v>
      </c>
      <c r="E136" s="213" t="s">
        <v>620</v>
      </c>
    </row>
    <row r="137" spans="1:5" s="6" customFormat="1" ht="12.75">
      <c r="A137" s="14"/>
      <c r="B137" s="14"/>
      <c r="C137" s="11" t="s">
        <v>49</v>
      </c>
      <c r="D137" s="13" t="s">
        <v>50</v>
      </c>
      <c r="E137" s="213" t="s">
        <v>621</v>
      </c>
    </row>
    <row r="138" spans="1:5" s="6" customFormat="1" ht="12.75">
      <c r="A138" s="14"/>
      <c r="B138" s="14"/>
      <c r="C138" s="11" t="s">
        <v>448</v>
      </c>
      <c r="D138" s="13" t="s">
        <v>449</v>
      </c>
      <c r="E138" s="213" t="s">
        <v>622</v>
      </c>
    </row>
    <row r="139" spans="1:5" s="6" customFormat="1" ht="12.75">
      <c r="A139" s="14"/>
      <c r="B139" s="14"/>
      <c r="C139" s="11" t="s">
        <v>65</v>
      </c>
      <c r="D139" s="13" t="s">
        <v>66</v>
      </c>
      <c r="E139" s="213" t="s">
        <v>623</v>
      </c>
    </row>
    <row r="140" spans="1:5" s="6" customFormat="1" ht="12.75">
      <c r="A140" s="14"/>
      <c r="B140" s="14"/>
      <c r="C140" s="11" t="s">
        <v>67</v>
      </c>
      <c r="D140" s="13" t="s">
        <v>68</v>
      </c>
      <c r="E140" s="213" t="s">
        <v>624</v>
      </c>
    </row>
    <row r="141" spans="1:5" s="6" customFormat="1" ht="12.75">
      <c r="A141" s="14"/>
      <c r="B141" s="14"/>
      <c r="C141" s="11" t="s">
        <v>468</v>
      </c>
      <c r="D141" s="13" t="s">
        <v>469</v>
      </c>
      <c r="E141" s="213" t="s">
        <v>625</v>
      </c>
    </row>
    <row r="142" spans="1:5" s="6" customFormat="1" ht="15">
      <c r="A142" s="10"/>
      <c r="B142" s="11" t="s">
        <v>626</v>
      </c>
      <c r="C142" s="12"/>
      <c r="D142" s="13" t="s">
        <v>229</v>
      </c>
      <c r="E142" s="213" t="s">
        <v>330</v>
      </c>
    </row>
    <row r="143" spans="1:5" s="6" customFormat="1" ht="33.75">
      <c r="A143" s="14"/>
      <c r="B143" s="14"/>
      <c r="C143" s="11" t="s">
        <v>392</v>
      </c>
      <c r="D143" s="13" t="s">
        <v>457</v>
      </c>
      <c r="E143" s="213" t="s">
        <v>330</v>
      </c>
    </row>
    <row r="144" spans="1:5" s="6" customFormat="1" ht="15">
      <c r="A144" s="10"/>
      <c r="B144" s="11" t="s">
        <v>385</v>
      </c>
      <c r="C144" s="12"/>
      <c r="D144" s="13" t="s">
        <v>386</v>
      </c>
      <c r="E144" s="213" t="s">
        <v>627</v>
      </c>
    </row>
    <row r="145" spans="1:5" s="6" customFormat="1" ht="33.75">
      <c r="A145" s="14"/>
      <c r="B145" s="14"/>
      <c r="C145" s="11" t="s">
        <v>392</v>
      </c>
      <c r="D145" s="13" t="s">
        <v>457</v>
      </c>
      <c r="E145" s="213" t="s">
        <v>628</v>
      </c>
    </row>
    <row r="146" spans="1:5" s="6" customFormat="1" ht="12.75">
      <c r="A146" s="14"/>
      <c r="B146" s="14"/>
      <c r="C146" s="11" t="s">
        <v>629</v>
      </c>
      <c r="D146" s="13" t="s">
        <v>630</v>
      </c>
      <c r="E146" s="213" t="s">
        <v>631</v>
      </c>
    </row>
    <row r="147" spans="1:5" s="6" customFormat="1" ht="33.75">
      <c r="A147" s="14"/>
      <c r="B147" s="14"/>
      <c r="C147" s="11" t="s">
        <v>598</v>
      </c>
      <c r="D147" s="13" t="s">
        <v>599</v>
      </c>
      <c r="E147" s="213" t="s">
        <v>632</v>
      </c>
    </row>
    <row r="148" spans="1:5" s="6" customFormat="1" ht="12.75">
      <c r="A148" s="14"/>
      <c r="B148" s="14"/>
      <c r="C148" s="11" t="s">
        <v>518</v>
      </c>
      <c r="D148" s="13" t="s">
        <v>519</v>
      </c>
      <c r="E148" s="213" t="s">
        <v>633</v>
      </c>
    </row>
    <row r="149" spans="1:5" s="6" customFormat="1" ht="12.75">
      <c r="A149" s="14"/>
      <c r="B149" s="14"/>
      <c r="C149" s="11" t="s">
        <v>39</v>
      </c>
      <c r="D149" s="13" t="s">
        <v>40</v>
      </c>
      <c r="E149" s="213" t="s">
        <v>634</v>
      </c>
    </row>
    <row r="150" spans="1:5" s="6" customFormat="1" ht="12.75">
      <c r="A150" s="14"/>
      <c r="B150" s="14"/>
      <c r="C150" s="11" t="s">
        <v>522</v>
      </c>
      <c r="D150" s="13" t="s">
        <v>523</v>
      </c>
      <c r="E150" s="213" t="s">
        <v>635</v>
      </c>
    </row>
    <row r="151" spans="1:5" s="6" customFormat="1" ht="12.75">
      <c r="A151" s="14"/>
      <c r="B151" s="14"/>
      <c r="C151" s="11" t="s">
        <v>41</v>
      </c>
      <c r="D151" s="13" t="s">
        <v>42</v>
      </c>
      <c r="E151" s="213" t="s">
        <v>636</v>
      </c>
    </row>
    <row r="152" spans="1:5" s="6" customFormat="1" ht="12.75">
      <c r="A152" s="14"/>
      <c r="B152" s="14"/>
      <c r="C152" s="11" t="s">
        <v>43</v>
      </c>
      <c r="D152" s="13" t="s">
        <v>44</v>
      </c>
      <c r="E152" s="213" t="s">
        <v>637</v>
      </c>
    </row>
    <row r="153" spans="1:5" s="6" customFormat="1" ht="12.75">
      <c r="A153" s="14"/>
      <c r="B153" s="14"/>
      <c r="C153" s="11" t="s">
        <v>606</v>
      </c>
      <c r="D153" s="13" t="s">
        <v>607</v>
      </c>
      <c r="E153" s="213" t="s">
        <v>638</v>
      </c>
    </row>
    <row r="154" spans="1:5" s="6" customFormat="1" ht="12.75">
      <c r="A154" s="14"/>
      <c r="B154" s="14"/>
      <c r="C154" s="11" t="s">
        <v>527</v>
      </c>
      <c r="D154" s="13" t="s">
        <v>528</v>
      </c>
      <c r="E154" s="213" t="s">
        <v>639</v>
      </c>
    </row>
    <row r="155" spans="1:5" s="6" customFormat="1" ht="12.75">
      <c r="A155" s="14"/>
      <c r="B155" s="14"/>
      <c r="C155" s="11" t="s">
        <v>45</v>
      </c>
      <c r="D155" s="13" t="s">
        <v>46</v>
      </c>
      <c r="E155" s="213" t="s">
        <v>640</v>
      </c>
    </row>
    <row r="156" spans="1:5" s="6" customFormat="1" ht="12.75">
      <c r="A156" s="14"/>
      <c r="B156" s="14"/>
      <c r="C156" s="11" t="s">
        <v>611</v>
      </c>
      <c r="D156" s="13" t="s">
        <v>612</v>
      </c>
      <c r="E156" s="213" t="s">
        <v>641</v>
      </c>
    </row>
    <row r="157" spans="1:5" s="6" customFormat="1" ht="12.75">
      <c r="A157" s="14"/>
      <c r="B157" s="14"/>
      <c r="C157" s="11" t="s">
        <v>61</v>
      </c>
      <c r="D157" s="13" t="s">
        <v>62</v>
      </c>
      <c r="E157" s="213" t="s">
        <v>642</v>
      </c>
    </row>
    <row r="158" spans="1:5" s="6" customFormat="1" ht="12.75">
      <c r="A158" s="14"/>
      <c r="B158" s="14"/>
      <c r="C158" s="11" t="s">
        <v>464</v>
      </c>
      <c r="D158" s="13" t="s">
        <v>465</v>
      </c>
      <c r="E158" s="213" t="s">
        <v>643</v>
      </c>
    </row>
    <row r="159" spans="1:5" s="6" customFormat="1" ht="12.75">
      <c r="A159" s="14"/>
      <c r="B159" s="14"/>
      <c r="C159" s="11" t="s">
        <v>532</v>
      </c>
      <c r="D159" s="13" t="s">
        <v>533</v>
      </c>
      <c r="E159" s="213" t="s">
        <v>644</v>
      </c>
    </row>
    <row r="160" spans="1:5" s="6" customFormat="1" ht="12.75">
      <c r="A160" s="14"/>
      <c r="B160" s="14"/>
      <c r="C160" s="11" t="s">
        <v>47</v>
      </c>
      <c r="D160" s="13" t="s">
        <v>48</v>
      </c>
      <c r="E160" s="213" t="s">
        <v>645</v>
      </c>
    </row>
    <row r="161" spans="1:5" s="6" customFormat="1" ht="12.75">
      <c r="A161" s="14"/>
      <c r="B161" s="14"/>
      <c r="C161" s="11" t="s">
        <v>536</v>
      </c>
      <c r="D161" s="13" t="s">
        <v>537</v>
      </c>
      <c r="E161" s="213" t="s">
        <v>646</v>
      </c>
    </row>
    <row r="162" spans="1:5" s="6" customFormat="1" ht="22.5">
      <c r="A162" s="14"/>
      <c r="B162" s="14"/>
      <c r="C162" s="11" t="s">
        <v>539</v>
      </c>
      <c r="D162" s="13" t="s">
        <v>540</v>
      </c>
      <c r="E162" s="213" t="s">
        <v>647</v>
      </c>
    </row>
    <row r="163" spans="1:5" s="6" customFormat="1" ht="22.5">
      <c r="A163" s="14"/>
      <c r="B163" s="14"/>
      <c r="C163" s="11" t="s">
        <v>63</v>
      </c>
      <c r="D163" s="13" t="s">
        <v>64</v>
      </c>
      <c r="E163" s="213" t="s">
        <v>648</v>
      </c>
    </row>
    <row r="164" spans="1:5" s="6" customFormat="1" ht="12.75">
      <c r="A164" s="14"/>
      <c r="B164" s="14"/>
      <c r="C164" s="11" t="s">
        <v>49</v>
      </c>
      <c r="D164" s="13" t="s">
        <v>50</v>
      </c>
      <c r="E164" s="213" t="s">
        <v>649</v>
      </c>
    </row>
    <row r="165" spans="1:5" s="6" customFormat="1" ht="12.75">
      <c r="A165" s="14"/>
      <c r="B165" s="14"/>
      <c r="C165" s="11" t="s">
        <v>448</v>
      </c>
      <c r="D165" s="13" t="s">
        <v>449</v>
      </c>
      <c r="E165" s="213" t="s">
        <v>650</v>
      </c>
    </row>
    <row r="166" spans="1:5" s="6" customFormat="1" ht="12.75">
      <c r="A166" s="14"/>
      <c r="B166" s="14"/>
      <c r="C166" s="11" t="s">
        <v>65</v>
      </c>
      <c r="D166" s="13" t="s">
        <v>66</v>
      </c>
      <c r="E166" s="213" t="s">
        <v>651</v>
      </c>
    </row>
    <row r="167" spans="1:5" s="6" customFormat="1" ht="12.75">
      <c r="A167" s="14"/>
      <c r="B167" s="14"/>
      <c r="C167" s="11" t="s">
        <v>67</v>
      </c>
      <c r="D167" s="13" t="s">
        <v>68</v>
      </c>
      <c r="E167" s="213" t="s">
        <v>652</v>
      </c>
    </row>
    <row r="168" spans="1:5" s="6" customFormat="1" ht="15">
      <c r="A168" s="10"/>
      <c r="B168" s="11" t="s">
        <v>653</v>
      </c>
      <c r="C168" s="12"/>
      <c r="D168" s="13" t="s">
        <v>654</v>
      </c>
      <c r="E168" s="213" t="s">
        <v>655</v>
      </c>
    </row>
    <row r="169" spans="1:5" s="6" customFormat="1" ht="33.75">
      <c r="A169" s="14"/>
      <c r="B169" s="14"/>
      <c r="C169" s="11" t="s">
        <v>392</v>
      </c>
      <c r="D169" s="13" t="s">
        <v>457</v>
      </c>
      <c r="E169" s="213" t="s">
        <v>655</v>
      </c>
    </row>
    <row r="170" spans="1:5" s="6" customFormat="1" ht="15">
      <c r="A170" s="10"/>
      <c r="B170" s="11" t="s">
        <v>656</v>
      </c>
      <c r="C170" s="12"/>
      <c r="D170" s="13" t="s">
        <v>657</v>
      </c>
      <c r="E170" s="213" t="s">
        <v>658</v>
      </c>
    </row>
    <row r="171" spans="1:5" s="6" customFormat="1" ht="12.75">
      <c r="A171" s="14"/>
      <c r="B171" s="14"/>
      <c r="C171" s="11" t="s">
        <v>518</v>
      </c>
      <c r="D171" s="13" t="s">
        <v>519</v>
      </c>
      <c r="E171" s="213" t="s">
        <v>659</v>
      </c>
    </row>
    <row r="172" spans="1:5" s="6" customFormat="1" ht="12.75">
      <c r="A172" s="14"/>
      <c r="B172" s="14"/>
      <c r="C172" s="11" t="s">
        <v>39</v>
      </c>
      <c r="D172" s="13" t="s">
        <v>40</v>
      </c>
      <c r="E172" s="213" t="s">
        <v>660</v>
      </c>
    </row>
    <row r="173" spans="1:5" s="6" customFormat="1" ht="12.75">
      <c r="A173" s="14"/>
      <c r="B173" s="14"/>
      <c r="C173" s="11" t="s">
        <v>522</v>
      </c>
      <c r="D173" s="13" t="s">
        <v>523</v>
      </c>
      <c r="E173" s="213" t="s">
        <v>661</v>
      </c>
    </row>
    <row r="174" spans="1:5" s="6" customFormat="1" ht="12.75">
      <c r="A174" s="14"/>
      <c r="B174" s="14"/>
      <c r="C174" s="11" t="s">
        <v>41</v>
      </c>
      <c r="D174" s="13" t="s">
        <v>42</v>
      </c>
      <c r="E174" s="213" t="s">
        <v>662</v>
      </c>
    </row>
    <row r="175" spans="1:5" s="6" customFormat="1" ht="12.75">
      <c r="A175" s="14"/>
      <c r="B175" s="14"/>
      <c r="C175" s="11" t="s">
        <v>43</v>
      </c>
      <c r="D175" s="13" t="s">
        <v>44</v>
      </c>
      <c r="E175" s="213" t="s">
        <v>663</v>
      </c>
    </row>
    <row r="176" spans="1:5" s="6" customFormat="1" ht="12.75">
      <c r="A176" s="14"/>
      <c r="B176" s="14"/>
      <c r="C176" s="11" t="s">
        <v>606</v>
      </c>
      <c r="D176" s="13" t="s">
        <v>607</v>
      </c>
      <c r="E176" s="213" t="s">
        <v>664</v>
      </c>
    </row>
    <row r="177" spans="1:5" s="6" customFormat="1" ht="12.75">
      <c r="A177" s="14"/>
      <c r="B177" s="14"/>
      <c r="C177" s="11" t="s">
        <v>45</v>
      </c>
      <c r="D177" s="13" t="s">
        <v>46</v>
      </c>
      <c r="E177" s="213" t="s">
        <v>665</v>
      </c>
    </row>
    <row r="178" spans="1:5" s="6" customFormat="1" ht="12.75">
      <c r="A178" s="14"/>
      <c r="B178" s="14"/>
      <c r="C178" s="11" t="s">
        <v>611</v>
      </c>
      <c r="D178" s="13" t="s">
        <v>612</v>
      </c>
      <c r="E178" s="213" t="s">
        <v>666</v>
      </c>
    </row>
    <row r="179" spans="1:5" s="6" customFormat="1" ht="12.75">
      <c r="A179" s="14"/>
      <c r="B179" s="14"/>
      <c r="C179" s="11" t="s">
        <v>61</v>
      </c>
      <c r="D179" s="13" t="s">
        <v>62</v>
      </c>
      <c r="E179" s="213" t="s">
        <v>667</v>
      </c>
    </row>
    <row r="180" spans="1:5" s="6" customFormat="1" ht="12.75">
      <c r="A180" s="14"/>
      <c r="B180" s="14"/>
      <c r="C180" s="11" t="s">
        <v>464</v>
      </c>
      <c r="D180" s="13" t="s">
        <v>465</v>
      </c>
      <c r="E180" s="213" t="s">
        <v>668</v>
      </c>
    </row>
    <row r="181" spans="1:5" s="6" customFormat="1" ht="12.75">
      <c r="A181" s="14"/>
      <c r="B181" s="14"/>
      <c r="C181" s="11" t="s">
        <v>532</v>
      </c>
      <c r="D181" s="13" t="s">
        <v>533</v>
      </c>
      <c r="E181" s="213" t="s">
        <v>669</v>
      </c>
    </row>
    <row r="182" spans="1:5" s="6" customFormat="1" ht="12.75">
      <c r="A182" s="14"/>
      <c r="B182" s="14"/>
      <c r="C182" s="11" t="s">
        <v>47</v>
      </c>
      <c r="D182" s="13" t="s">
        <v>48</v>
      </c>
      <c r="E182" s="213" t="s">
        <v>670</v>
      </c>
    </row>
    <row r="183" spans="1:5" s="6" customFormat="1" ht="12.75">
      <c r="A183" s="14"/>
      <c r="B183" s="14"/>
      <c r="C183" s="11" t="s">
        <v>536</v>
      </c>
      <c r="D183" s="13" t="s">
        <v>537</v>
      </c>
      <c r="E183" s="213" t="s">
        <v>671</v>
      </c>
    </row>
    <row r="184" spans="1:5" s="6" customFormat="1" ht="22.5">
      <c r="A184" s="14"/>
      <c r="B184" s="14"/>
      <c r="C184" s="11" t="s">
        <v>539</v>
      </c>
      <c r="D184" s="13" t="s">
        <v>540</v>
      </c>
      <c r="E184" s="213" t="s">
        <v>672</v>
      </c>
    </row>
    <row r="185" spans="1:5" s="6" customFormat="1" ht="22.5">
      <c r="A185" s="14"/>
      <c r="B185" s="14"/>
      <c r="C185" s="11" t="s">
        <v>63</v>
      </c>
      <c r="D185" s="13" t="s">
        <v>64</v>
      </c>
      <c r="E185" s="213" t="s">
        <v>673</v>
      </c>
    </row>
    <row r="186" spans="1:5" s="6" customFormat="1" ht="12.75">
      <c r="A186" s="14"/>
      <c r="B186" s="14"/>
      <c r="C186" s="11" t="s">
        <v>49</v>
      </c>
      <c r="D186" s="13" t="s">
        <v>50</v>
      </c>
      <c r="E186" s="213" t="s">
        <v>674</v>
      </c>
    </row>
    <row r="187" spans="1:5" s="6" customFormat="1" ht="12.75">
      <c r="A187" s="14"/>
      <c r="B187" s="14"/>
      <c r="C187" s="11" t="s">
        <v>448</v>
      </c>
      <c r="D187" s="13" t="s">
        <v>449</v>
      </c>
      <c r="E187" s="213" t="s">
        <v>675</v>
      </c>
    </row>
    <row r="188" spans="1:5" s="6" customFormat="1" ht="12.75">
      <c r="A188" s="14"/>
      <c r="B188" s="14"/>
      <c r="C188" s="11" t="s">
        <v>65</v>
      </c>
      <c r="D188" s="13" t="s">
        <v>66</v>
      </c>
      <c r="E188" s="213" t="s">
        <v>676</v>
      </c>
    </row>
    <row r="189" spans="1:5" s="6" customFormat="1" ht="12.75">
      <c r="A189" s="14"/>
      <c r="B189" s="14"/>
      <c r="C189" s="11" t="s">
        <v>67</v>
      </c>
      <c r="D189" s="13" t="s">
        <v>68</v>
      </c>
      <c r="E189" s="213" t="s">
        <v>677</v>
      </c>
    </row>
    <row r="190" spans="1:5" s="6" customFormat="1" ht="15">
      <c r="A190" s="10"/>
      <c r="B190" s="11" t="s">
        <v>678</v>
      </c>
      <c r="C190" s="12"/>
      <c r="D190" s="13" t="s">
        <v>679</v>
      </c>
      <c r="E190" s="213" t="s">
        <v>680</v>
      </c>
    </row>
    <row r="191" spans="1:5" s="6" customFormat="1" ht="12.75">
      <c r="A191" s="14"/>
      <c r="B191" s="14"/>
      <c r="C191" s="11" t="s">
        <v>45</v>
      </c>
      <c r="D191" s="13" t="s">
        <v>46</v>
      </c>
      <c r="E191" s="213" t="s">
        <v>546</v>
      </c>
    </row>
    <row r="192" spans="1:5" s="6" customFormat="1" ht="12.75">
      <c r="A192" s="14"/>
      <c r="B192" s="14"/>
      <c r="C192" s="11" t="s">
        <v>47</v>
      </c>
      <c r="D192" s="13" t="s">
        <v>48</v>
      </c>
      <c r="E192" s="213" t="s">
        <v>681</v>
      </c>
    </row>
    <row r="193" spans="1:5" s="6" customFormat="1" ht="15">
      <c r="A193" s="10"/>
      <c r="B193" s="11" t="s">
        <v>682</v>
      </c>
      <c r="C193" s="12"/>
      <c r="D193" s="13" t="s">
        <v>683</v>
      </c>
      <c r="E193" s="213" t="s">
        <v>684</v>
      </c>
    </row>
    <row r="194" spans="1:5" s="6" customFormat="1" ht="12.75">
      <c r="A194" s="14"/>
      <c r="B194" s="14"/>
      <c r="C194" s="11" t="s">
        <v>527</v>
      </c>
      <c r="D194" s="13" t="s">
        <v>528</v>
      </c>
      <c r="E194" s="213" t="s">
        <v>685</v>
      </c>
    </row>
    <row r="195" spans="1:5" s="6" customFormat="1" ht="12.75">
      <c r="A195" s="14"/>
      <c r="B195" s="14"/>
      <c r="C195" s="11" t="s">
        <v>45</v>
      </c>
      <c r="D195" s="13" t="s">
        <v>46</v>
      </c>
      <c r="E195" s="213" t="s">
        <v>686</v>
      </c>
    </row>
    <row r="196" spans="1:5" s="6" customFormat="1" ht="12.75">
      <c r="A196" s="14"/>
      <c r="B196" s="14"/>
      <c r="C196" s="11" t="s">
        <v>47</v>
      </c>
      <c r="D196" s="13" t="s">
        <v>48</v>
      </c>
      <c r="E196" s="213" t="s">
        <v>687</v>
      </c>
    </row>
    <row r="197" spans="1:5" s="6" customFormat="1" ht="12.75">
      <c r="A197" s="14"/>
      <c r="B197" s="14"/>
      <c r="C197" s="11" t="s">
        <v>49</v>
      </c>
      <c r="D197" s="13" t="s">
        <v>50</v>
      </c>
      <c r="E197" s="213" t="s">
        <v>688</v>
      </c>
    </row>
    <row r="198" spans="1:5" s="6" customFormat="1" ht="12.75">
      <c r="A198" s="14"/>
      <c r="B198" s="14"/>
      <c r="C198" s="11" t="s">
        <v>67</v>
      </c>
      <c r="D198" s="13" t="s">
        <v>68</v>
      </c>
      <c r="E198" s="213" t="s">
        <v>689</v>
      </c>
    </row>
    <row r="199" spans="1:5" s="6" customFormat="1" ht="15">
      <c r="A199" s="10"/>
      <c r="B199" s="11" t="s">
        <v>690</v>
      </c>
      <c r="C199" s="12"/>
      <c r="D199" s="13" t="s">
        <v>131</v>
      </c>
      <c r="E199" s="213" t="s">
        <v>691</v>
      </c>
    </row>
    <row r="200" spans="1:5" s="6" customFormat="1" ht="12.75">
      <c r="A200" s="14"/>
      <c r="B200" s="14"/>
      <c r="C200" s="11" t="s">
        <v>518</v>
      </c>
      <c r="D200" s="13" t="s">
        <v>519</v>
      </c>
      <c r="E200" s="213" t="s">
        <v>692</v>
      </c>
    </row>
    <row r="201" spans="1:5" s="6" customFormat="1" ht="12.75">
      <c r="A201" s="14"/>
      <c r="B201" s="14"/>
      <c r="C201" s="11" t="s">
        <v>39</v>
      </c>
      <c r="D201" s="13" t="s">
        <v>40</v>
      </c>
      <c r="E201" s="213" t="s">
        <v>693</v>
      </c>
    </row>
    <row r="202" spans="1:5" s="6" customFormat="1" ht="12.75">
      <c r="A202" s="14"/>
      <c r="B202" s="14"/>
      <c r="C202" s="11" t="s">
        <v>522</v>
      </c>
      <c r="D202" s="13" t="s">
        <v>523</v>
      </c>
      <c r="E202" s="213" t="s">
        <v>694</v>
      </c>
    </row>
    <row r="203" spans="1:5" s="6" customFormat="1" ht="12.75">
      <c r="A203" s="14"/>
      <c r="B203" s="14"/>
      <c r="C203" s="11" t="s">
        <v>41</v>
      </c>
      <c r="D203" s="13" t="s">
        <v>42</v>
      </c>
      <c r="E203" s="213" t="s">
        <v>695</v>
      </c>
    </row>
    <row r="204" spans="1:5" s="6" customFormat="1" ht="12.75">
      <c r="A204" s="14"/>
      <c r="B204" s="14"/>
      <c r="C204" s="11" t="s">
        <v>43</v>
      </c>
      <c r="D204" s="13" t="s">
        <v>44</v>
      </c>
      <c r="E204" s="213" t="s">
        <v>696</v>
      </c>
    </row>
    <row r="205" spans="1:5" s="6" customFormat="1" ht="12.75">
      <c r="A205" s="14"/>
      <c r="B205" s="14"/>
      <c r="C205" s="11" t="s">
        <v>606</v>
      </c>
      <c r="D205" s="13" t="s">
        <v>607</v>
      </c>
      <c r="E205" s="213" t="s">
        <v>697</v>
      </c>
    </row>
    <row r="206" spans="1:5" s="6" customFormat="1" ht="12.75">
      <c r="A206" s="14"/>
      <c r="B206" s="14"/>
      <c r="C206" s="11" t="s">
        <v>45</v>
      </c>
      <c r="D206" s="13" t="s">
        <v>46</v>
      </c>
      <c r="E206" s="213" t="s">
        <v>698</v>
      </c>
    </row>
    <row r="207" spans="1:5" s="6" customFormat="1" ht="12.75">
      <c r="A207" s="14"/>
      <c r="B207" s="14"/>
      <c r="C207" s="11" t="s">
        <v>61</v>
      </c>
      <c r="D207" s="13" t="s">
        <v>62</v>
      </c>
      <c r="E207" s="213" t="s">
        <v>699</v>
      </c>
    </row>
    <row r="208" spans="1:5" s="6" customFormat="1" ht="12.75">
      <c r="A208" s="14"/>
      <c r="B208" s="14"/>
      <c r="C208" s="11" t="s">
        <v>464</v>
      </c>
      <c r="D208" s="13" t="s">
        <v>465</v>
      </c>
      <c r="E208" s="213" t="s">
        <v>700</v>
      </c>
    </row>
    <row r="209" spans="1:5" s="6" customFormat="1" ht="12.75">
      <c r="A209" s="14"/>
      <c r="B209" s="14"/>
      <c r="C209" s="11" t="s">
        <v>532</v>
      </c>
      <c r="D209" s="13" t="s">
        <v>533</v>
      </c>
      <c r="E209" s="213" t="s">
        <v>701</v>
      </c>
    </row>
    <row r="210" spans="1:5" s="6" customFormat="1" ht="12.75">
      <c r="A210" s="14"/>
      <c r="B210" s="14"/>
      <c r="C210" s="11" t="s">
        <v>47</v>
      </c>
      <c r="D210" s="13" t="s">
        <v>48</v>
      </c>
      <c r="E210" s="213" t="s">
        <v>702</v>
      </c>
    </row>
    <row r="211" spans="1:5" s="6" customFormat="1" ht="12.75">
      <c r="A211" s="14"/>
      <c r="B211" s="14"/>
      <c r="C211" s="11" t="s">
        <v>49</v>
      </c>
      <c r="D211" s="13" t="s">
        <v>50</v>
      </c>
      <c r="E211" s="213" t="s">
        <v>703</v>
      </c>
    </row>
    <row r="212" spans="1:5" s="6" customFormat="1" ht="12.75">
      <c r="A212" s="14"/>
      <c r="B212" s="14"/>
      <c r="C212" s="11" t="s">
        <v>65</v>
      </c>
      <c r="D212" s="13" t="s">
        <v>66</v>
      </c>
      <c r="E212" s="213" t="s">
        <v>704</v>
      </c>
    </row>
    <row r="213" spans="1:5" s="6" customFormat="1" ht="12.75">
      <c r="A213" s="14"/>
      <c r="B213" s="14"/>
      <c r="C213" s="11" t="s">
        <v>67</v>
      </c>
      <c r="D213" s="13" t="s">
        <v>68</v>
      </c>
      <c r="E213" s="213" t="s">
        <v>705</v>
      </c>
    </row>
    <row r="214" spans="1:5" s="6" customFormat="1" ht="15">
      <c r="A214" s="10"/>
      <c r="B214" s="11" t="s">
        <v>706</v>
      </c>
      <c r="C214" s="12"/>
      <c r="D214" s="13" t="s">
        <v>130</v>
      </c>
      <c r="E214" s="213" t="s">
        <v>707</v>
      </c>
    </row>
    <row r="215" spans="1:5" s="6" customFormat="1" ht="22.5">
      <c r="A215" s="14"/>
      <c r="B215" s="14"/>
      <c r="C215" s="11" t="s">
        <v>708</v>
      </c>
      <c r="D215" s="13" t="s">
        <v>709</v>
      </c>
      <c r="E215" s="213" t="s">
        <v>573</v>
      </c>
    </row>
    <row r="216" spans="1:5" s="6" customFormat="1" ht="12.75">
      <c r="A216" s="14"/>
      <c r="B216" s="14"/>
      <c r="C216" s="11" t="s">
        <v>518</v>
      </c>
      <c r="D216" s="13" t="s">
        <v>519</v>
      </c>
      <c r="E216" s="213" t="s">
        <v>710</v>
      </c>
    </row>
    <row r="217" spans="1:5" s="6" customFormat="1" ht="12.75">
      <c r="A217" s="14"/>
      <c r="B217" s="14"/>
      <c r="C217" s="11" t="s">
        <v>39</v>
      </c>
      <c r="D217" s="13" t="s">
        <v>40</v>
      </c>
      <c r="E217" s="213" t="s">
        <v>711</v>
      </c>
    </row>
    <row r="218" spans="1:5" s="6" customFormat="1" ht="12.75">
      <c r="A218" s="14"/>
      <c r="B218" s="14"/>
      <c r="C218" s="11" t="s">
        <v>522</v>
      </c>
      <c r="D218" s="13" t="s">
        <v>523</v>
      </c>
      <c r="E218" s="213" t="s">
        <v>712</v>
      </c>
    </row>
    <row r="219" spans="1:5" s="6" customFormat="1" ht="12.75">
      <c r="A219" s="14"/>
      <c r="B219" s="14"/>
      <c r="C219" s="11" t="s">
        <v>41</v>
      </c>
      <c r="D219" s="13" t="s">
        <v>42</v>
      </c>
      <c r="E219" s="213" t="s">
        <v>713</v>
      </c>
    </row>
    <row r="220" spans="1:5" s="6" customFormat="1" ht="12.75">
      <c r="A220" s="14"/>
      <c r="B220" s="14"/>
      <c r="C220" s="11" t="s">
        <v>43</v>
      </c>
      <c r="D220" s="13" t="s">
        <v>44</v>
      </c>
      <c r="E220" s="213" t="s">
        <v>714</v>
      </c>
    </row>
    <row r="221" spans="1:5" s="6" customFormat="1" ht="12.75">
      <c r="A221" s="14"/>
      <c r="B221" s="14"/>
      <c r="C221" s="11" t="s">
        <v>527</v>
      </c>
      <c r="D221" s="13" t="s">
        <v>528</v>
      </c>
      <c r="E221" s="213" t="s">
        <v>715</v>
      </c>
    </row>
    <row r="222" spans="1:5" s="6" customFormat="1" ht="12.75">
      <c r="A222" s="14"/>
      <c r="B222" s="14"/>
      <c r="C222" s="11" t="s">
        <v>45</v>
      </c>
      <c r="D222" s="13" t="s">
        <v>46</v>
      </c>
      <c r="E222" s="213" t="s">
        <v>716</v>
      </c>
    </row>
    <row r="223" spans="1:5" s="6" customFormat="1" ht="12.75">
      <c r="A223" s="14"/>
      <c r="B223" s="14"/>
      <c r="C223" s="11" t="s">
        <v>47</v>
      </c>
      <c r="D223" s="13" t="s">
        <v>48</v>
      </c>
      <c r="E223" s="213" t="s">
        <v>717</v>
      </c>
    </row>
    <row r="224" spans="1:5" s="6" customFormat="1" ht="12.75">
      <c r="A224" s="14"/>
      <c r="B224" s="14"/>
      <c r="C224" s="11" t="s">
        <v>49</v>
      </c>
      <c r="D224" s="13" t="s">
        <v>50</v>
      </c>
      <c r="E224" s="213" t="s">
        <v>718</v>
      </c>
    </row>
    <row r="225" spans="1:5" s="6" customFormat="1" ht="12.75">
      <c r="A225" s="14"/>
      <c r="B225" s="14"/>
      <c r="C225" s="11" t="s">
        <v>65</v>
      </c>
      <c r="D225" s="13" t="s">
        <v>66</v>
      </c>
      <c r="E225" s="213" t="s">
        <v>719</v>
      </c>
    </row>
    <row r="226" spans="1:5" s="6" customFormat="1" ht="12.75">
      <c r="A226" s="14"/>
      <c r="B226" s="14"/>
      <c r="C226" s="11" t="s">
        <v>67</v>
      </c>
      <c r="D226" s="13" t="s">
        <v>68</v>
      </c>
      <c r="E226" s="213" t="s">
        <v>720</v>
      </c>
    </row>
    <row r="227" spans="1:5" s="6" customFormat="1" ht="12.75">
      <c r="A227" s="7" t="s">
        <v>721</v>
      </c>
      <c r="B227" s="7"/>
      <c r="C227" s="7"/>
      <c r="D227" s="9" t="s">
        <v>722</v>
      </c>
      <c r="E227" s="197" t="s">
        <v>723</v>
      </c>
    </row>
    <row r="228" spans="1:5" s="6" customFormat="1" ht="15">
      <c r="A228" s="10"/>
      <c r="B228" s="11" t="s">
        <v>724</v>
      </c>
      <c r="C228" s="12"/>
      <c r="D228" s="13" t="s">
        <v>725</v>
      </c>
      <c r="E228" s="213" t="s">
        <v>482</v>
      </c>
    </row>
    <row r="229" spans="1:5" s="6" customFormat="1" ht="12.75">
      <c r="A229" s="14"/>
      <c r="B229" s="14"/>
      <c r="C229" s="11" t="s">
        <v>47</v>
      </c>
      <c r="D229" s="13" t="s">
        <v>48</v>
      </c>
      <c r="E229" s="213" t="s">
        <v>482</v>
      </c>
    </row>
    <row r="230" spans="1:5" s="6" customFormat="1" ht="15">
      <c r="A230" s="10"/>
      <c r="B230" s="11" t="s">
        <v>726</v>
      </c>
      <c r="C230" s="12"/>
      <c r="D230" s="13" t="s">
        <v>727</v>
      </c>
      <c r="E230" s="213" t="s">
        <v>728</v>
      </c>
    </row>
    <row r="231" spans="1:5" s="6" customFormat="1" ht="12.75">
      <c r="A231" s="14"/>
      <c r="B231" s="14"/>
      <c r="C231" s="11" t="s">
        <v>39</v>
      </c>
      <c r="D231" s="13" t="s">
        <v>40</v>
      </c>
      <c r="E231" s="213" t="s">
        <v>729</v>
      </c>
    </row>
    <row r="232" spans="1:5" s="6" customFormat="1" ht="12.75">
      <c r="A232" s="14"/>
      <c r="B232" s="14"/>
      <c r="C232" s="11" t="s">
        <v>522</v>
      </c>
      <c r="D232" s="13" t="s">
        <v>523</v>
      </c>
      <c r="E232" s="213" t="s">
        <v>730</v>
      </c>
    </row>
    <row r="233" spans="1:5" s="6" customFormat="1" ht="12.75">
      <c r="A233" s="14"/>
      <c r="B233" s="14"/>
      <c r="C233" s="11" t="s">
        <v>41</v>
      </c>
      <c r="D233" s="13" t="s">
        <v>42</v>
      </c>
      <c r="E233" s="213" t="s">
        <v>731</v>
      </c>
    </row>
    <row r="234" spans="1:5" s="6" customFormat="1" ht="12.75">
      <c r="A234" s="14"/>
      <c r="B234" s="14"/>
      <c r="C234" s="11" t="s">
        <v>43</v>
      </c>
      <c r="D234" s="13" t="s">
        <v>44</v>
      </c>
      <c r="E234" s="213" t="s">
        <v>732</v>
      </c>
    </row>
    <row r="235" spans="1:5" s="6" customFormat="1" ht="12.75">
      <c r="A235" s="14"/>
      <c r="B235" s="14"/>
      <c r="C235" s="11" t="s">
        <v>527</v>
      </c>
      <c r="D235" s="13" t="s">
        <v>528</v>
      </c>
      <c r="E235" s="213" t="s">
        <v>733</v>
      </c>
    </row>
    <row r="236" spans="1:5" s="6" customFormat="1" ht="12.75">
      <c r="A236" s="14"/>
      <c r="B236" s="14"/>
      <c r="C236" s="11" t="s">
        <v>45</v>
      </c>
      <c r="D236" s="13" t="s">
        <v>46</v>
      </c>
      <c r="E236" s="213" t="s">
        <v>734</v>
      </c>
    </row>
    <row r="237" spans="1:5" s="6" customFormat="1" ht="12.75">
      <c r="A237" s="14"/>
      <c r="B237" s="14"/>
      <c r="C237" s="11" t="s">
        <v>47</v>
      </c>
      <c r="D237" s="13" t="s">
        <v>48</v>
      </c>
      <c r="E237" s="213" t="s">
        <v>735</v>
      </c>
    </row>
    <row r="238" spans="1:5" s="6" customFormat="1" ht="12.75">
      <c r="A238" s="14"/>
      <c r="B238" s="14"/>
      <c r="C238" s="11" t="s">
        <v>49</v>
      </c>
      <c r="D238" s="13" t="s">
        <v>50</v>
      </c>
      <c r="E238" s="213" t="s">
        <v>736</v>
      </c>
    </row>
    <row r="239" spans="1:5" s="6" customFormat="1" ht="12.75">
      <c r="A239" s="14"/>
      <c r="B239" s="14"/>
      <c r="C239" s="11" t="s">
        <v>65</v>
      </c>
      <c r="D239" s="13" t="s">
        <v>66</v>
      </c>
      <c r="E239" s="213" t="s">
        <v>737</v>
      </c>
    </row>
    <row r="240" spans="1:5" s="6" customFormat="1" ht="12.75">
      <c r="A240" s="14"/>
      <c r="B240" s="14"/>
      <c r="C240" s="11" t="s">
        <v>496</v>
      </c>
      <c r="D240" s="13" t="s">
        <v>497</v>
      </c>
      <c r="E240" s="213" t="s">
        <v>718</v>
      </c>
    </row>
    <row r="241" spans="1:5" s="6" customFormat="1" ht="12.75">
      <c r="A241" s="14"/>
      <c r="B241" s="14"/>
      <c r="C241" s="11" t="s">
        <v>67</v>
      </c>
      <c r="D241" s="13" t="s">
        <v>68</v>
      </c>
      <c r="E241" s="213" t="s">
        <v>738</v>
      </c>
    </row>
    <row r="242" spans="1:5" s="6" customFormat="1" ht="12.75">
      <c r="A242" s="7" t="s">
        <v>56</v>
      </c>
      <c r="B242" s="7"/>
      <c r="C242" s="7"/>
      <c r="D242" s="9" t="s">
        <v>2</v>
      </c>
      <c r="E242" s="197" t="s">
        <v>739</v>
      </c>
    </row>
    <row r="243" spans="1:5" s="6" customFormat="1" ht="15">
      <c r="A243" s="10"/>
      <c r="B243" s="11" t="s">
        <v>740</v>
      </c>
      <c r="C243" s="12"/>
      <c r="D243" s="13" t="s">
        <v>741</v>
      </c>
      <c r="E243" s="213" t="s">
        <v>742</v>
      </c>
    </row>
    <row r="244" spans="1:5" s="6" customFormat="1" ht="22.5">
      <c r="A244" s="14"/>
      <c r="B244" s="14"/>
      <c r="C244" s="11" t="s">
        <v>743</v>
      </c>
      <c r="D244" s="13" t="s">
        <v>744</v>
      </c>
      <c r="E244" s="213" t="s">
        <v>742</v>
      </c>
    </row>
    <row r="245" spans="1:5" s="6" customFormat="1" ht="15">
      <c r="A245" s="10"/>
      <c r="B245" s="11" t="s">
        <v>745</v>
      </c>
      <c r="C245" s="12"/>
      <c r="D245" s="13" t="s">
        <v>746</v>
      </c>
      <c r="E245" s="213" t="s">
        <v>747</v>
      </c>
    </row>
    <row r="246" spans="1:5" s="6" customFormat="1" ht="22.5">
      <c r="A246" s="14"/>
      <c r="B246" s="14"/>
      <c r="C246" s="11" t="s">
        <v>743</v>
      </c>
      <c r="D246" s="13" t="s">
        <v>744</v>
      </c>
      <c r="E246" s="213" t="s">
        <v>747</v>
      </c>
    </row>
    <row r="247" spans="1:5" s="6" customFormat="1" ht="15">
      <c r="A247" s="10"/>
      <c r="B247" s="11" t="s">
        <v>748</v>
      </c>
      <c r="C247" s="12"/>
      <c r="D247" s="13" t="s">
        <v>749</v>
      </c>
      <c r="E247" s="213" t="s">
        <v>750</v>
      </c>
    </row>
    <row r="248" spans="1:5" s="6" customFormat="1" ht="22.5">
      <c r="A248" s="14"/>
      <c r="B248" s="14"/>
      <c r="C248" s="11" t="s">
        <v>743</v>
      </c>
      <c r="D248" s="13" t="s">
        <v>744</v>
      </c>
      <c r="E248" s="213" t="s">
        <v>750</v>
      </c>
    </row>
    <row r="249" spans="1:5" s="6" customFormat="1" ht="15">
      <c r="A249" s="10"/>
      <c r="B249" s="11" t="s">
        <v>751</v>
      </c>
      <c r="C249" s="12"/>
      <c r="D249" s="13" t="s">
        <v>752</v>
      </c>
      <c r="E249" s="213" t="s">
        <v>753</v>
      </c>
    </row>
    <row r="250" spans="1:5" s="6" customFormat="1" ht="12.75">
      <c r="A250" s="14"/>
      <c r="B250" s="14"/>
      <c r="C250" s="11" t="s">
        <v>47</v>
      </c>
      <c r="D250" s="13" t="s">
        <v>48</v>
      </c>
      <c r="E250" s="213" t="s">
        <v>753</v>
      </c>
    </row>
    <row r="251" spans="1:5" s="6" customFormat="1" ht="22.5">
      <c r="A251" s="10"/>
      <c r="B251" s="11" t="s">
        <v>57</v>
      </c>
      <c r="C251" s="12"/>
      <c r="D251" s="13" t="s">
        <v>58</v>
      </c>
      <c r="E251" s="213" t="s">
        <v>395</v>
      </c>
    </row>
    <row r="252" spans="1:5" s="6" customFormat="1" ht="12.75">
      <c r="A252" s="14"/>
      <c r="B252" s="14"/>
      <c r="C252" s="11" t="s">
        <v>59</v>
      </c>
      <c r="D252" s="13" t="s">
        <v>60</v>
      </c>
      <c r="E252" s="213" t="s">
        <v>754</v>
      </c>
    </row>
    <row r="253" spans="1:5" s="6" customFormat="1" ht="12.75">
      <c r="A253" s="14"/>
      <c r="B253" s="14"/>
      <c r="C253" s="11" t="s">
        <v>39</v>
      </c>
      <c r="D253" s="13" t="s">
        <v>40</v>
      </c>
      <c r="E253" s="213" t="s">
        <v>755</v>
      </c>
    </row>
    <row r="254" spans="1:5" s="6" customFormat="1" ht="12.75">
      <c r="A254" s="14"/>
      <c r="B254" s="14"/>
      <c r="C254" s="11" t="s">
        <v>41</v>
      </c>
      <c r="D254" s="13" t="s">
        <v>42</v>
      </c>
      <c r="E254" s="213" t="s">
        <v>756</v>
      </c>
    </row>
    <row r="255" spans="1:5" s="6" customFormat="1" ht="12.75">
      <c r="A255" s="14"/>
      <c r="B255" s="14"/>
      <c r="C255" s="11" t="s">
        <v>43</v>
      </c>
      <c r="D255" s="13" t="s">
        <v>44</v>
      </c>
      <c r="E255" s="213" t="s">
        <v>757</v>
      </c>
    </row>
    <row r="256" spans="1:5" s="6" customFormat="1" ht="12.75">
      <c r="A256" s="14"/>
      <c r="B256" s="14"/>
      <c r="C256" s="11" t="s">
        <v>45</v>
      </c>
      <c r="D256" s="13" t="s">
        <v>46</v>
      </c>
      <c r="E256" s="213" t="s">
        <v>758</v>
      </c>
    </row>
    <row r="257" spans="1:5" s="6" customFormat="1" ht="12.75">
      <c r="A257" s="14"/>
      <c r="B257" s="14"/>
      <c r="C257" s="11" t="s">
        <v>61</v>
      </c>
      <c r="D257" s="13" t="s">
        <v>62</v>
      </c>
      <c r="E257" s="213" t="s">
        <v>759</v>
      </c>
    </row>
    <row r="258" spans="1:5" s="6" customFormat="1" ht="12.75">
      <c r="A258" s="14"/>
      <c r="B258" s="14"/>
      <c r="C258" s="11" t="s">
        <v>47</v>
      </c>
      <c r="D258" s="13" t="s">
        <v>48</v>
      </c>
      <c r="E258" s="213" t="s">
        <v>760</v>
      </c>
    </row>
    <row r="259" spans="1:5" s="6" customFormat="1" ht="22.5">
      <c r="A259" s="14"/>
      <c r="B259" s="14"/>
      <c r="C259" s="11" t="s">
        <v>63</v>
      </c>
      <c r="D259" s="13" t="s">
        <v>64</v>
      </c>
      <c r="E259" s="213" t="s">
        <v>761</v>
      </c>
    </row>
    <row r="260" spans="1:5" s="6" customFormat="1" ht="12.75">
      <c r="A260" s="14"/>
      <c r="B260" s="14"/>
      <c r="C260" s="11" t="s">
        <v>49</v>
      </c>
      <c r="D260" s="13" t="s">
        <v>50</v>
      </c>
      <c r="E260" s="213" t="s">
        <v>762</v>
      </c>
    </row>
    <row r="261" spans="1:5" s="6" customFormat="1" ht="12.75">
      <c r="A261" s="14"/>
      <c r="B261" s="14"/>
      <c r="C261" s="11" t="s">
        <v>65</v>
      </c>
      <c r="D261" s="13" t="s">
        <v>66</v>
      </c>
      <c r="E261" s="213" t="s">
        <v>763</v>
      </c>
    </row>
    <row r="262" spans="1:5" s="6" customFormat="1" ht="12.75">
      <c r="A262" s="14"/>
      <c r="B262" s="14"/>
      <c r="C262" s="11" t="s">
        <v>67</v>
      </c>
      <c r="D262" s="13" t="s">
        <v>68</v>
      </c>
      <c r="E262" s="213" t="s">
        <v>764</v>
      </c>
    </row>
    <row r="263" spans="1:5" s="6" customFormat="1" ht="33.75">
      <c r="A263" s="10"/>
      <c r="B263" s="11" t="s">
        <v>69</v>
      </c>
      <c r="C263" s="12"/>
      <c r="D263" s="13" t="s">
        <v>70</v>
      </c>
      <c r="E263" s="213" t="s">
        <v>765</v>
      </c>
    </row>
    <row r="264" spans="1:5" s="6" customFormat="1" ht="12.75">
      <c r="A264" s="14"/>
      <c r="B264" s="14"/>
      <c r="C264" s="11" t="s">
        <v>71</v>
      </c>
      <c r="D264" s="13" t="s">
        <v>72</v>
      </c>
      <c r="E264" s="213" t="s">
        <v>765</v>
      </c>
    </row>
    <row r="265" spans="1:5" s="6" customFormat="1" ht="22.5">
      <c r="A265" s="10"/>
      <c r="B265" s="11" t="s">
        <v>402</v>
      </c>
      <c r="C265" s="12"/>
      <c r="D265" s="13" t="s">
        <v>403</v>
      </c>
      <c r="E265" s="213" t="s">
        <v>766</v>
      </c>
    </row>
    <row r="266" spans="1:5" s="6" customFormat="1" ht="12.75">
      <c r="A266" s="14"/>
      <c r="B266" s="14"/>
      <c r="C266" s="11" t="s">
        <v>59</v>
      </c>
      <c r="D266" s="13" t="s">
        <v>60</v>
      </c>
      <c r="E266" s="213" t="s">
        <v>766</v>
      </c>
    </row>
    <row r="267" spans="1:5" s="6" customFormat="1" ht="15">
      <c r="A267" s="10"/>
      <c r="B267" s="11" t="s">
        <v>767</v>
      </c>
      <c r="C267" s="12"/>
      <c r="D267" s="13" t="s">
        <v>768</v>
      </c>
      <c r="E267" s="213" t="s">
        <v>769</v>
      </c>
    </row>
    <row r="268" spans="1:5" s="6" customFormat="1" ht="12.75">
      <c r="A268" s="14"/>
      <c r="B268" s="14"/>
      <c r="C268" s="11" t="s">
        <v>59</v>
      </c>
      <c r="D268" s="13" t="s">
        <v>60</v>
      </c>
      <c r="E268" s="213" t="s">
        <v>770</v>
      </c>
    </row>
    <row r="269" spans="1:5" s="6" customFormat="1" ht="12.75">
      <c r="A269" s="14"/>
      <c r="B269" s="14"/>
      <c r="C269" s="11" t="s">
        <v>47</v>
      </c>
      <c r="D269" s="13" t="s">
        <v>48</v>
      </c>
      <c r="E269" s="213" t="s">
        <v>771</v>
      </c>
    </row>
    <row r="270" spans="1:5" s="6" customFormat="1" ht="15">
      <c r="A270" s="10"/>
      <c r="B270" s="11" t="s">
        <v>409</v>
      </c>
      <c r="C270" s="12"/>
      <c r="D270" s="13" t="s">
        <v>410</v>
      </c>
      <c r="E270" s="213" t="s">
        <v>772</v>
      </c>
    </row>
    <row r="271" spans="1:5" s="6" customFormat="1" ht="12.75">
      <c r="A271" s="14"/>
      <c r="B271" s="14"/>
      <c r="C271" s="11" t="s">
        <v>59</v>
      </c>
      <c r="D271" s="13" t="s">
        <v>60</v>
      </c>
      <c r="E271" s="213" t="s">
        <v>772</v>
      </c>
    </row>
    <row r="272" spans="1:5" s="6" customFormat="1" ht="15">
      <c r="A272" s="10"/>
      <c r="B272" s="11" t="s">
        <v>412</v>
      </c>
      <c r="C272" s="12"/>
      <c r="D272" s="13" t="s">
        <v>413</v>
      </c>
      <c r="E272" s="213" t="s">
        <v>773</v>
      </c>
    </row>
    <row r="273" spans="1:5" s="6" customFormat="1" ht="12.75">
      <c r="A273" s="14"/>
      <c r="B273" s="14"/>
      <c r="C273" s="11" t="s">
        <v>518</v>
      </c>
      <c r="D273" s="13" t="s">
        <v>519</v>
      </c>
      <c r="E273" s="213" t="s">
        <v>774</v>
      </c>
    </row>
    <row r="274" spans="1:5" s="6" customFormat="1" ht="12.75">
      <c r="A274" s="14"/>
      <c r="B274" s="14"/>
      <c r="C274" s="11" t="s">
        <v>39</v>
      </c>
      <c r="D274" s="13" t="s">
        <v>40</v>
      </c>
      <c r="E274" s="213" t="s">
        <v>775</v>
      </c>
    </row>
    <row r="275" spans="1:5" s="6" customFormat="1" ht="12.75">
      <c r="A275" s="14"/>
      <c r="B275" s="14"/>
      <c r="C275" s="11" t="s">
        <v>522</v>
      </c>
      <c r="D275" s="13" t="s">
        <v>523</v>
      </c>
      <c r="E275" s="213" t="s">
        <v>776</v>
      </c>
    </row>
    <row r="276" spans="1:5" s="6" customFormat="1" ht="12.75">
      <c r="A276" s="14"/>
      <c r="B276" s="14"/>
      <c r="C276" s="11" t="s">
        <v>41</v>
      </c>
      <c r="D276" s="13" t="s">
        <v>42</v>
      </c>
      <c r="E276" s="213" t="s">
        <v>777</v>
      </c>
    </row>
    <row r="277" spans="1:5" s="6" customFormat="1" ht="12.75">
      <c r="A277" s="14"/>
      <c r="B277" s="14"/>
      <c r="C277" s="11" t="s">
        <v>43</v>
      </c>
      <c r="D277" s="13" t="s">
        <v>44</v>
      </c>
      <c r="E277" s="213" t="s">
        <v>778</v>
      </c>
    </row>
    <row r="278" spans="1:5" s="6" customFormat="1" ht="12.75">
      <c r="A278" s="14"/>
      <c r="B278" s="14"/>
      <c r="C278" s="11" t="s">
        <v>527</v>
      </c>
      <c r="D278" s="13" t="s">
        <v>528</v>
      </c>
      <c r="E278" s="213" t="s">
        <v>779</v>
      </c>
    </row>
    <row r="279" spans="1:5" s="6" customFormat="1" ht="12.75">
      <c r="A279" s="14"/>
      <c r="B279" s="14"/>
      <c r="C279" s="11" t="s">
        <v>45</v>
      </c>
      <c r="D279" s="13" t="s">
        <v>46</v>
      </c>
      <c r="E279" s="213" t="s">
        <v>780</v>
      </c>
    </row>
    <row r="280" spans="1:5" s="6" customFormat="1" ht="12.75">
      <c r="A280" s="14"/>
      <c r="B280" s="14"/>
      <c r="C280" s="11" t="s">
        <v>61</v>
      </c>
      <c r="D280" s="13" t="s">
        <v>62</v>
      </c>
      <c r="E280" s="213" t="s">
        <v>781</v>
      </c>
    </row>
    <row r="281" spans="1:5" s="6" customFormat="1" ht="12.75">
      <c r="A281" s="14"/>
      <c r="B281" s="14"/>
      <c r="C281" s="11" t="s">
        <v>532</v>
      </c>
      <c r="D281" s="13" t="s">
        <v>533</v>
      </c>
      <c r="E281" s="213" t="s">
        <v>782</v>
      </c>
    </row>
    <row r="282" spans="1:5" s="6" customFormat="1" ht="12.75">
      <c r="A282" s="14"/>
      <c r="B282" s="14"/>
      <c r="C282" s="11" t="s">
        <v>47</v>
      </c>
      <c r="D282" s="13" t="s">
        <v>48</v>
      </c>
      <c r="E282" s="213" t="s">
        <v>783</v>
      </c>
    </row>
    <row r="283" spans="1:5" s="6" customFormat="1" ht="22.5">
      <c r="A283" s="14"/>
      <c r="B283" s="14"/>
      <c r="C283" s="11" t="s">
        <v>539</v>
      </c>
      <c r="D283" s="13" t="s">
        <v>540</v>
      </c>
      <c r="E283" s="213" t="s">
        <v>784</v>
      </c>
    </row>
    <row r="284" spans="1:5" s="6" customFormat="1" ht="22.5">
      <c r="A284" s="14"/>
      <c r="B284" s="14"/>
      <c r="C284" s="11" t="s">
        <v>63</v>
      </c>
      <c r="D284" s="13" t="s">
        <v>64</v>
      </c>
      <c r="E284" s="213" t="s">
        <v>785</v>
      </c>
    </row>
    <row r="285" spans="1:5" s="6" customFormat="1" ht="12.75">
      <c r="A285" s="14"/>
      <c r="B285" s="14"/>
      <c r="C285" s="11" t="s">
        <v>49</v>
      </c>
      <c r="D285" s="13" t="s">
        <v>50</v>
      </c>
      <c r="E285" s="213" t="s">
        <v>786</v>
      </c>
    </row>
    <row r="286" spans="1:5" s="6" customFormat="1" ht="12.75">
      <c r="A286" s="14"/>
      <c r="B286" s="14"/>
      <c r="C286" s="11" t="s">
        <v>448</v>
      </c>
      <c r="D286" s="13" t="s">
        <v>449</v>
      </c>
      <c r="E286" s="213" t="s">
        <v>787</v>
      </c>
    </row>
    <row r="287" spans="1:5" s="6" customFormat="1" ht="12.75">
      <c r="A287" s="14"/>
      <c r="B287" s="14"/>
      <c r="C287" s="11" t="s">
        <v>65</v>
      </c>
      <c r="D287" s="13" t="s">
        <v>66</v>
      </c>
      <c r="E287" s="213" t="s">
        <v>788</v>
      </c>
    </row>
    <row r="288" spans="1:5" s="6" customFormat="1" ht="12.75">
      <c r="A288" s="14"/>
      <c r="B288" s="14"/>
      <c r="C288" s="11" t="s">
        <v>496</v>
      </c>
      <c r="D288" s="13" t="s">
        <v>497</v>
      </c>
      <c r="E288" s="213" t="s">
        <v>789</v>
      </c>
    </row>
    <row r="289" spans="1:5" s="6" customFormat="1" ht="12.75">
      <c r="A289" s="14"/>
      <c r="B289" s="14"/>
      <c r="C289" s="11" t="s">
        <v>67</v>
      </c>
      <c r="D289" s="13" t="s">
        <v>68</v>
      </c>
      <c r="E289" s="213" t="s">
        <v>790</v>
      </c>
    </row>
    <row r="290" spans="1:5" s="6" customFormat="1" ht="15">
      <c r="A290" s="10"/>
      <c r="B290" s="11" t="s">
        <v>791</v>
      </c>
      <c r="C290" s="12"/>
      <c r="D290" s="13" t="s">
        <v>792</v>
      </c>
      <c r="E290" s="213" t="s">
        <v>793</v>
      </c>
    </row>
    <row r="291" spans="1:5" s="6" customFormat="1" ht="12.75">
      <c r="A291" s="14"/>
      <c r="B291" s="14"/>
      <c r="C291" s="11" t="s">
        <v>41</v>
      </c>
      <c r="D291" s="13" t="s">
        <v>42</v>
      </c>
      <c r="E291" s="213" t="s">
        <v>794</v>
      </c>
    </row>
    <row r="292" spans="1:5" s="6" customFormat="1" ht="12.75">
      <c r="A292" s="14"/>
      <c r="B292" s="14"/>
      <c r="C292" s="11" t="s">
        <v>43</v>
      </c>
      <c r="D292" s="13" t="s">
        <v>44</v>
      </c>
      <c r="E292" s="213" t="s">
        <v>795</v>
      </c>
    </row>
    <row r="293" spans="1:5" s="6" customFormat="1" ht="12.75">
      <c r="A293" s="14"/>
      <c r="B293" s="14"/>
      <c r="C293" s="11" t="s">
        <v>527</v>
      </c>
      <c r="D293" s="13" t="s">
        <v>528</v>
      </c>
      <c r="E293" s="213" t="s">
        <v>796</v>
      </c>
    </row>
    <row r="294" spans="1:5" s="6" customFormat="1" ht="15">
      <c r="A294" s="10"/>
      <c r="B294" s="11" t="s">
        <v>797</v>
      </c>
      <c r="C294" s="12"/>
      <c r="D294" s="13" t="s">
        <v>130</v>
      </c>
      <c r="E294" s="213" t="s">
        <v>798</v>
      </c>
    </row>
    <row r="295" spans="1:5" s="6" customFormat="1" ht="12.75">
      <c r="A295" s="14"/>
      <c r="B295" s="14"/>
      <c r="C295" s="11" t="s">
        <v>59</v>
      </c>
      <c r="D295" s="13" t="s">
        <v>60</v>
      </c>
      <c r="E295" s="213" t="s">
        <v>799</v>
      </c>
    </row>
    <row r="296" spans="1:5" s="6" customFormat="1" ht="12.75">
      <c r="A296" s="14"/>
      <c r="B296" s="14"/>
      <c r="C296" s="11" t="s">
        <v>45</v>
      </c>
      <c r="D296" s="13" t="s">
        <v>46</v>
      </c>
      <c r="E296" s="213" t="s">
        <v>800</v>
      </c>
    </row>
    <row r="297" spans="1:5" s="6" customFormat="1" ht="12.75">
      <c r="A297" s="14"/>
      <c r="B297" s="14"/>
      <c r="C297" s="11" t="s">
        <v>47</v>
      </c>
      <c r="D297" s="13" t="s">
        <v>48</v>
      </c>
      <c r="E297" s="213" t="s">
        <v>801</v>
      </c>
    </row>
    <row r="298" spans="1:5" s="6" customFormat="1" ht="12.75">
      <c r="A298" s="7" t="s">
        <v>802</v>
      </c>
      <c r="B298" s="7"/>
      <c r="C298" s="7"/>
      <c r="D298" s="9" t="s">
        <v>803</v>
      </c>
      <c r="E298" s="197" t="s">
        <v>804</v>
      </c>
    </row>
    <row r="299" spans="1:5" s="6" customFormat="1" ht="15">
      <c r="A299" s="10"/>
      <c r="B299" s="11" t="s">
        <v>805</v>
      </c>
      <c r="C299" s="12"/>
      <c r="D299" s="13" t="s">
        <v>806</v>
      </c>
      <c r="E299" s="213" t="s">
        <v>804</v>
      </c>
    </row>
    <row r="300" spans="1:5" s="6" customFormat="1" ht="12.75">
      <c r="A300" s="14"/>
      <c r="B300" s="14"/>
      <c r="C300" s="11" t="s">
        <v>47</v>
      </c>
      <c r="D300" s="13" t="s">
        <v>48</v>
      </c>
      <c r="E300" s="213" t="s">
        <v>804</v>
      </c>
    </row>
    <row r="301" spans="1:5" s="6" customFormat="1" ht="12.75">
      <c r="A301" s="7" t="s">
        <v>807</v>
      </c>
      <c r="B301" s="7"/>
      <c r="C301" s="7"/>
      <c r="D301" s="9" t="s">
        <v>808</v>
      </c>
      <c r="E301" s="197" t="s">
        <v>809</v>
      </c>
    </row>
    <row r="302" spans="1:5" s="6" customFormat="1" ht="15">
      <c r="A302" s="10"/>
      <c r="B302" s="11" t="s">
        <v>810</v>
      </c>
      <c r="C302" s="12"/>
      <c r="D302" s="13" t="s">
        <v>811</v>
      </c>
      <c r="E302" s="213" t="s">
        <v>812</v>
      </c>
    </row>
    <row r="303" spans="1:5" s="6" customFormat="1" ht="12.75">
      <c r="A303" s="14"/>
      <c r="B303" s="14"/>
      <c r="C303" s="11" t="s">
        <v>518</v>
      </c>
      <c r="D303" s="13" t="s">
        <v>519</v>
      </c>
      <c r="E303" s="213" t="s">
        <v>813</v>
      </c>
    </row>
    <row r="304" spans="1:5" s="6" customFormat="1" ht="12.75">
      <c r="A304" s="14"/>
      <c r="B304" s="14"/>
      <c r="C304" s="11" t="s">
        <v>39</v>
      </c>
      <c r="D304" s="13" t="s">
        <v>40</v>
      </c>
      <c r="E304" s="213" t="s">
        <v>814</v>
      </c>
    </row>
    <row r="305" spans="1:5" s="6" customFormat="1" ht="12.75">
      <c r="A305" s="14"/>
      <c r="B305" s="14"/>
      <c r="C305" s="11" t="s">
        <v>522</v>
      </c>
      <c r="D305" s="13" t="s">
        <v>523</v>
      </c>
      <c r="E305" s="213" t="s">
        <v>815</v>
      </c>
    </row>
    <row r="306" spans="1:5" s="6" customFormat="1" ht="12.75">
      <c r="A306" s="14"/>
      <c r="B306" s="14"/>
      <c r="C306" s="11" t="s">
        <v>41</v>
      </c>
      <c r="D306" s="13" t="s">
        <v>42</v>
      </c>
      <c r="E306" s="213" t="s">
        <v>816</v>
      </c>
    </row>
    <row r="307" spans="1:5" s="6" customFormat="1" ht="12.75">
      <c r="A307" s="14"/>
      <c r="B307" s="14"/>
      <c r="C307" s="11" t="s">
        <v>43</v>
      </c>
      <c r="D307" s="13" t="s">
        <v>44</v>
      </c>
      <c r="E307" s="213" t="s">
        <v>817</v>
      </c>
    </row>
    <row r="308" spans="1:5" s="6" customFormat="1" ht="12.75">
      <c r="A308" s="14"/>
      <c r="B308" s="14"/>
      <c r="C308" s="11" t="s">
        <v>606</v>
      </c>
      <c r="D308" s="13" t="s">
        <v>607</v>
      </c>
      <c r="E308" s="213" t="s">
        <v>818</v>
      </c>
    </row>
    <row r="309" spans="1:5" s="6" customFormat="1" ht="12.75">
      <c r="A309" s="14"/>
      <c r="B309" s="14"/>
      <c r="C309" s="11" t="s">
        <v>45</v>
      </c>
      <c r="D309" s="13" t="s">
        <v>46</v>
      </c>
      <c r="E309" s="213" t="s">
        <v>819</v>
      </c>
    </row>
    <row r="310" spans="1:5" s="6" customFormat="1" ht="12.75">
      <c r="A310" s="14"/>
      <c r="B310" s="14"/>
      <c r="C310" s="11" t="s">
        <v>47</v>
      </c>
      <c r="D310" s="13" t="s">
        <v>48</v>
      </c>
      <c r="E310" s="213" t="s">
        <v>820</v>
      </c>
    </row>
    <row r="311" spans="1:5" s="6" customFormat="1" ht="12.75">
      <c r="A311" s="14"/>
      <c r="B311" s="14"/>
      <c r="C311" s="11" t="s">
        <v>65</v>
      </c>
      <c r="D311" s="13" t="s">
        <v>66</v>
      </c>
      <c r="E311" s="213" t="s">
        <v>821</v>
      </c>
    </row>
    <row r="312" spans="1:5" s="6" customFormat="1" ht="15">
      <c r="A312" s="10"/>
      <c r="B312" s="11" t="s">
        <v>822</v>
      </c>
      <c r="C312" s="12"/>
      <c r="D312" s="13" t="s">
        <v>823</v>
      </c>
      <c r="E312" s="213" t="s">
        <v>370</v>
      </c>
    </row>
    <row r="313" spans="1:5" s="6" customFormat="1" ht="12.75">
      <c r="A313" s="14"/>
      <c r="B313" s="14"/>
      <c r="C313" s="11" t="s">
        <v>824</v>
      </c>
      <c r="D313" s="13" t="s">
        <v>825</v>
      </c>
      <c r="E313" s="213" t="s">
        <v>370</v>
      </c>
    </row>
    <row r="314" spans="1:5" s="6" customFormat="1" ht="15">
      <c r="A314" s="10"/>
      <c r="B314" s="11" t="s">
        <v>826</v>
      </c>
      <c r="C314" s="12"/>
      <c r="D314" s="13" t="s">
        <v>683</v>
      </c>
      <c r="E314" s="213" t="s">
        <v>827</v>
      </c>
    </row>
    <row r="315" spans="1:5" s="6" customFormat="1" ht="12.75">
      <c r="A315" s="14"/>
      <c r="B315" s="14"/>
      <c r="C315" s="11" t="s">
        <v>47</v>
      </c>
      <c r="D315" s="13" t="s">
        <v>48</v>
      </c>
      <c r="E315" s="213" t="s">
        <v>827</v>
      </c>
    </row>
    <row r="316" spans="1:5" s="6" customFormat="1" ht="12.75">
      <c r="A316" s="7" t="s">
        <v>417</v>
      </c>
      <c r="B316" s="7"/>
      <c r="C316" s="7"/>
      <c r="D316" s="9" t="s">
        <v>117</v>
      </c>
      <c r="E316" s="197" t="s">
        <v>828</v>
      </c>
    </row>
    <row r="317" spans="1:5" s="6" customFormat="1" ht="15">
      <c r="A317" s="10"/>
      <c r="B317" s="11" t="s">
        <v>829</v>
      </c>
      <c r="C317" s="12"/>
      <c r="D317" s="13" t="s">
        <v>830</v>
      </c>
      <c r="E317" s="213" t="s">
        <v>831</v>
      </c>
    </row>
    <row r="318" spans="1:5" s="6" customFormat="1" ht="12.75">
      <c r="A318" s="14"/>
      <c r="B318" s="14"/>
      <c r="C318" s="11" t="s">
        <v>45</v>
      </c>
      <c r="D318" s="13" t="s">
        <v>46</v>
      </c>
      <c r="E318" s="213" t="s">
        <v>832</v>
      </c>
    </row>
    <row r="319" spans="1:5" s="6" customFormat="1" ht="12.75">
      <c r="A319" s="14"/>
      <c r="B319" s="14"/>
      <c r="C319" s="11" t="s">
        <v>47</v>
      </c>
      <c r="D319" s="13" t="s">
        <v>48</v>
      </c>
      <c r="E319" s="213" t="s">
        <v>833</v>
      </c>
    </row>
    <row r="320" spans="1:5" s="6" customFormat="1" ht="15">
      <c r="A320" s="10"/>
      <c r="B320" s="11" t="s">
        <v>834</v>
      </c>
      <c r="C320" s="12"/>
      <c r="D320" s="13" t="s">
        <v>119</v>
      </c>
      <c r="E320" s="213" t="s">
        <v>835</v>
      </c>
    </row>
    <row r="321" spans="1:5" s="6" customFormat="1" ht="12.75">
      <c r="A321" s="14"/>
      <c r="B321" s="14"/>
      <c r="C321" s="11" t="s">
        <v>45</v>
      </c>
      <c r="D321" s="13" t="s">
        <v>46</v>
      </c>
      <c r="E321" s="213" t="s">
        <v>836</v>
      </c>
    </row>
    <row r="322" spans="1:5" s="6" customFormat="1" ht="12.75">
      <c r="A322" s="14"/>
      <c r="B322" s="14"/>
      <c r="C322" s="11" t="s">
        <v>61</v>
      </c>
      <c r="D322" s="13" t="s">
        <v>62</v>
      </c>
      <c r="E322" s="213" t="s">
        <v>330</v>
      </c>
    </row>
    <row r="323" spans="1:5" s="6" customFormat="1" ht="12.75">
      <c r="A323" s="14"/>
      <c r="B323" s="14"/>
      <c r="C323" s="11" t="s">
        <v>47</v>
      </c>
      <c r="D323" s="13" t="s">
        <v>48</v>
      </c>
      <c r="E323" s="213" t="s">
        <v>837</v>
      </c>
    </row>
    <row r="324" spans="1:5" s="6" customFormat="1" ht="12.75">
      <c r="A324" s="14"/>
      <c r="B324" s="14"/>
      <c r="C324" s="11" t="s">
        <v>468</v>
      </c>
      <c r="D324" s="13" t="s">
        <v>469</v>
      </c>
      <c r="E324" s="213" t="s">
        <v>838</v>
      </c>
    </row>
    <row r="325" spans="1:5" s="6" customFormat="1" ht="15">
      <c r="A325" s="10"/>
      <c r="B325" s="11" t="s">
        <v>839</v>
      </c>
      <c r="C325" s="12"/>
      <c r="D325" s="13" t="s">
        <v>840</v>
      </c>
      <c r="E325" s="213" t="s">
        <v>841</v>
      </c>
    </row>
    <row r="326" spans="1:5" s="6" customFormat="1" ht="12.75">
      <c r="A326" s="14"/>
      <c r="B326" s="14"/>
      <c r="C326" s="11" t="s">
        <v>45</v>
      </c>
      <c r="D326" s="13" t="s">
        <v>46</v>
      </c>
      <c r="E326" s="213" t="s">
        <v>546</v>
      </c>
    </row>
    <row r="327" spans="1:5" s="6" customFormat="1" ht="12.75">
      <c r="A327" s="14"/>
      <c r="B327" s="14"/>
      <c r="C327" s="11" t="s">
        <v>47</v>
      </c>
      <c r="D327" s="13" t="s">
        <v>48</v>
      </c>
      <c r="E327" s="213" t="s">
        <v>842</v>
      </c>
    </row>
    <row r="328" spans="1:5" s="6" customFormat="1" ht="12.75">
      <c r="A328" s="14"/>
      <c r="B328" s="14"/>
      <c r="C328" s="11" t="s">
        <v>448</v>
      </c>
      <c r="D328" s="13" t="s">
        <v>449</v>
      </c>
      <c r="E328" s="213" t="s">
        <v>843</v>
      </c>
    </row>
    <row r="329" spans="1:5" s="6" customFormat="1" ht="33.75">
      <c r="A329" s="14"/>
      <c r="B329" s="14"/>
      <c r="C329" s="11" t="s">
        <v>844</v>
      </c>
      <c r="D329" s="13" t="s">
        <v>845</v>
      </c>
      <c r="E329" s="213" t="s">
        <v>846</v>
      </c>
    </row>
    <row r="330" spans="1:5" s="6" customFormat="1" ht="15">
      <c r="A330" s="10"/>
      <c r="B330" s="11" t="s">
        <v>847</v>
      </c>
      <c r="C330" s="12"/>
      <c r="D330" s="13" t="s">
        <v>848</v>
      </c>
      <c r="E330" s="213" t="s">
        <v>849</v>
      </c>
    </row>
    <row r="331" spans="1:5" s="6" customFormat="1" ht="12.75">
      <c r="A331" s="14"/>
      <c r="B331" s="14"/>
      <c r="C331" s="11" t="s">
        <v>45</v>
      </c>
      <c r="D331" s="13" t="s">
        <v>46</v>
      </c>
      <c r="E331" s="213" t="s">
        <v>850</v>
      </c>
    </row>
    <row r="332" spans="1:5" s="6" customFormat="1" ht="12.75">
      <c r="A332" s="14"/>
      <c r="B332" s="14"/>
      <c r="C332" s="11" t="s">
        <v>61</v>
      </c>
      <c r="D332" s="13" t="s">
        <v>62</v>
      </c>
      <c r="E332" s="213" t="s">
        <v>851</v>
      </c>
    </row>
    <row r="333" spans="1:5" s="6" customFormat="1" ht="12.75">
      <c r="A333" s="14"/>
      <c r="B333" s="14"/>
      <c r="C333" s="11" t="s">
        <v>464</v>
      </c>
      <c r="D333" s="13" t="s">
        <v>465</v>
      </c>
      <c r="E333" s="213" t="s">
        <v>852</v>
      </c>
    </row>
    <row r="334" spans="1:5" s="6" customFormat="1" ht="12.75">
      <c r="A334" s="14"/>
      <c r="B334" s="14"/>
      <c r="C334" s="11" t="s">
        <v>47</v>
      </c>
      <c r="D334" s="13" t="s">
        <v>48</v>
      </c>
      <c r="E334" s="213" t="s">
        <v>853</v>
      </c>
    </row>
    <row r="335" spans="1:5" s="6" customFormat="1" ht="15">
      <c r="A335" s="10"/>
      <c r="B335" s="11" t="s">
        <v>419</v>
      </c>
      <c r="C335" s="12"/>
      <c r="D335" s="13" t="s">
        <v>420</v>
      </c>
      <c r="E335" s="213" t="s">
        <v>854</v>
      </c>
    </row>
    <row r="336" spans="1:5" s="6" customFormat="1" ht="12.75">
      <c r="A336" s="14"/>
      <c r="B336" s="14"/>
      <c r="C336" s="11" t="s">
        <v>855</v>
      </c>
      <c r="D336" s="13" t="s">
        <v>856</v>
      </c>
      <c r="E336" s="213" t="s">
        <v>857</v>
      </c>
    </row>
    <row r="337" spans="1:5" s="6" customFormat="1" ht="33.75">
      <c r="A337" s="14"/>
      <c r="B337" s="14"/>
      <c r="C337" s="11" t="s">
        <v>858</v>
      </c>
      <c r="D337" s="13" t="s">
        <v>859</v>
      </c>
      <c r="E337" s="213" t="s">
        <v>860</v>
      </c>
    </row>
    <row r="338" spans="1:5" s="6" customFormat="1" ht="15">
      <c r="A338" s="10"/>
      <c r="B338" s="11" t="s">
        <v>431</v>
      </c>
      <c r="C338" s="12"/>
      <c r="D338" s="13" t="s">
        <v>130</v>
      </c>
      <c r="E338" s="213" t="s">
        <v>861</v>
      </c>
    </row>
    <row r="339" spans="1:5" s="6" customFormat="1" ht="22.5">
      <c r="A339" s="14"/>
      <c r="B339" s="14"/>
      <c r="C339" s="11" t="s">
        <v>862</v>
      </c>
      <c r="D339" s="13" t="s">
        <v>863</v>
      </c>
      <c r="E339" s="213" t="s">
        <v>864</v>
      </c>
    </row>
    <row r="340" spans="1:5" s="6" customFormat="1" ht="12.75">
      <c r="A340" s="14"/>
      <c r="B340" s="14"/>
      <c r="C340" s="11" t="s">
        <v>41</v>
      </c>
      <c r="D340" s="13" t="s">
        <v>42</v>
      </c>
      <c r="E340" s="213" t="s">
        <v>865</v>
      </c>
    </row>
    <row r="341" spans="1:5" s="6" customFormat="1" ht="12.75">
      <c r="A341" s="14"/>
      <c r="B341" s="14"/>
      <c r="C341" s="11" t="s">
        <v>43</v>
      </c>
      <c r="D341" s="13" t="s">
        <v>44</v>
      </c>
      <c r="E341" s="213" t="s">
        <v>866</v>
      </c>
    </row>
    <row r="342" spans="1:5" s="6" customFormat="1" ht="12.75">
      <c r="A342" s="14"/>
      <c r="B342" s="14"/>
      <c r="C342" s="11" t="s">
        <v>527</v>
      </c>
      <c r="D342" s="13" t="s">
        <v>528</v>
      </c>
      <c r="E342" s="213" t="s">
        <v>867</v>
      </c>
    </row>
    <row r="343" spans="1:5" s="6" customFormat="1" ht="12.75">
      <c r="A343" s="14"/>
      <c r="B343" s="14"/>
      <c r="C343" s="11" t="s">
        <v>45</v>
      </c>
      <c r="D343" s="13" t="s">
        <v>46</v>
      </c>
      <c r="E343" s="213" t="s">
        <v>868</v>
      </c>
    </row>
    <row r="344" spans="1:5" s="6" customFormat="1" ht="12.75">
      <c r="A344" s="14"/>
      <c r="B344" s="14"/>
      <c r="C344" s="11" t="s">
        <v>61</v>
      </c>
      <c r="D344" s="13" t="s">
        <v>62</v>
      </c>
      <c r="E344" s="213" t="s">
        <v>869</v>
      </c>
    </row>
    <row r="345" spans="1:5" s="6" customFormat="1" ht="12.75">
      <c r="A345" s="14"/>
      <c r="B345" s="14"/>
      <c r="C345" s="11" t="s">
        <v>464</v>
      </c>
      <c r="D345" s="13" t="s">
        <v>465</v>
      </c>
      <c r="E345" s="213" t="s">
        <v>870</v>
      </c>
    </row>
    <row r="346" spans="1:5" s="6" customFormat="1" ht="12.75">
      <c r="A346" s="14"/>
      <c r="B346" s="14"/>
      <c r="C346" s="11" t="s">
        <v>47</v>
      </c>
      <c r="D346" s="13" t="s">
        <v>48</v>
      </c>
      <c r="E346" s="213" t="s">
        <v>871</v>
      </c>
    </row>
    <row r="347" spans="1:5" s="6" customFormat="1" ht="12.75">
      <c r="A347" s="14"/>
      <c r="B347" s="14"/>
      <c r="C347" s="11" t="s">
        <v>448</v>
      </c>
      <c r="D347" s="13" t="s">
        <v>449</v>
      </c>
      <c r="E347" s="213" t="s">
        <v>872</v>
      </c>
    </row>
    <row r="348" spans="1:5" s="6" customFormat="1" ht="12.75">
      <c r="A348" s="7" t="s">
        <v>433</v>
      </c>
      <c r="B348" s="7"/>
      <c r="C348" s="7"/>
      <c r="D348" s="9" t="s">
        <v>434</v>
      </c>
      <c r="E348" s="197" t="s">
        <v>873</v>
      </c>
    </row>
    <row r="349" spans="1:5" s="6" customFormat="1" ht="15">
      <c r="A349" s="10"/>
      <c r="B349" s="11" t="s">
        <v>874</v>
      </c>
      <c r="C349" s="12"/>
      <c r="D349" s="13" t="s">
        <v>875</v>
      </c>
      <c r="E349" s="213" t="s">
        <v>876</v>
      </c>
    </row>
    <row r="350" spans="1:5" s="6" customFormat="1" ht="12.75">
      <c r="A350" s="14"/>
      <c r="B350" s="14"/>
      <c r="C350" s="11" t="s">
        <v>877</v>
      </c>
      <c r="D350" s="13" t="s">
        <v>878</v>
      </c>
      <c r="E350" s="213" t="s">
        <v>879</v>
      </c>
    </row>
    <row r="351" spans="1:5" s="6" customFormat="1" ht="33.75">
      <c r="A351" s="14"/>
      <c r="B351" s="14"/>
      <c r="C351" s="11" t="s">
        <v>880</v>
      </c>
      <c r="D351" s="13" t="s">
        <v>881</v>
      </c>
      <c r="E351" s="213" t="s">
        <v>882</v>
      </c>
    </row>
    <row r="352" spans="1:5" s="6" customFormat="1" ht="15">
      <c r="A352" s="10"/>
      <c r="B352" s="11" t="s">
        <v>883</v>
      </c>
      <c r="C352" s="12"/>
      <c r="D352" s="13" t="s">
        <v>884</v>
      </c>
      <c r="E352" s="213" t="s">
        <v>885</v>
      </c>
    </row>
    <row r="353" spans="1:5" s="6" customFormat="1" ht="12.75">
      <c r="A353" s="14"/>
      <c r="B353" s="14"/>
      <c r="C353" s="11" t="s">
        <v>877</v>
      </c>
      <c r="D353" s="13" t="s">
        <v>878</v>
      </c>
      <c r="E353" s="213" t="s">
        <v>885</v>
      </c>
    </row>
    <row r="354" spans="1:5" s="6" customFormat="1" ht="15">
      <c r="A354" s="10"/>
      <c r="B354" s="11" t="s">
        <v>436</v>
      </c>
      <c r="C354" s="12"/>
      <c r="D354" s="13" t="s">
        <v>130</v>
      </c>
      <c r="E354" s="213" t="s">
        <v>886</v>
      </c>
    </row>
    <row r="355" spans="1:5" s="6" customFormat="1" ht="12.75">
      <c r="A355" s="14"/>
      <c r="B355" s="14"/>
      <c r="C355" s="11" t="s">
        <v>45</v>
      </c>
      <c r="D355" s="13" t="s">
        <v>46</v>
      </c>
      <c r="E355" s="213" t="s">
        <v>887</v>
      </c>
    </row>
    <row r="356" spans="1:5" s="6" customFormat="1" ht="12.75">
      <c r="A356" s="14"/>
      <c r="B356" s="14"/>
      <c r="C356" s="11" t="s">
        <v>61</v>
      </c>
      <c r="D356" s="13" t="s">
        <v>62</v>
      </c>
      <c r="E356" s="213" t="s">
        <v>888</v>
      </c>
    </row>
    <row r="357" spans="1:5" s="6" customFormat="1" ht="12.75">
      <c r="A357" s="14"/>
      <c r="B357" s="14"/>
      <c r="C357" s="11" t="s">
        <v>47</v>
      </c>
      <c r="D357" s="13" t="s">
        <v>48</v>
      </c>
      <c r="E357" s="213" t="s">
        <v>889</v>
      </c>
    </row>
    <row r="358" spans="1:5" s="6" customFormat="1" ht="12.75">
      <c r="A358" s="14"/>
      <c r="B358" s="14"/>
      <c r="C358" s="11" t="s">
        <v>468</v>
      </c>
      <c r="D358" s="13" t="s">
        <v>469</v>
      </c>
      <c r="E358" s="213" t="s">
        <v>890</v>
      </c>
    </row>
    <row r="359" spans="1:5" s="6" customFormat="1" ht="12.75">
      <c r="A359" s="14"/>
      <c r="B359" s="14"/>
      <c r="C359" s="11" t="s">
        <v>500</v>
      </c>
      <c r="D359" s="13" t="s">
        <v>469</v>
      </c>
      <c r="E359" s="213" t="s">
        <v>891</v>
      </c>
    </row>
    <row r="360" spans="1:5" s="6" customFormat="1" ht="12.75">
      <c r="A360" s="14"/>
      <c r="B360" s="14"/>
      <c r="C360" s="11" t="s">
        <v>501</v>
      </c>
      <c r="D360" s="13" t="s">
        <v>469</v>
      </c>
      <c r="E360" s="213" t="s">
        <v>892</v>
      </c>
    </row>
    <row r="361" spans="1:5" s="6" customFormat="1" ht="12.75">
      <c r="A361" s="7" t="s">
        <v>893</v>
      </c>
      <c r="B361" s="7"/>
      <c r="C361" s="7"/>
      <c r="D361" s="9" t="s">
        <v>894</v>
      </c>
      <c r="E361" s="197" t="s">
        <v>895</v>
      </c>
    </row>
    <row r="362" spans="1:5" s="6" customFormat="1" ht="15">
      <c r="A362" s="10"/>
      <c r="B362" s="11" t="s">
        <v>896</v>
      </c>
      <c r="C362" s="12"/>
      <c r="D362" s="13" t="s">
        <v>130</v>
      </c>
      <c r="E362" s="213" t="s">
        <v>895</v>
      </c>
    </row>
    <row r="363" spans="1:5" s="6" customFormat="1" ht="12.75">
      <c r="A363" s="14"/>
      <c r="B363" s="14"/>
      <c r="C363" s="11" t="s">
        <v>897</v>
      </c>
      <c r="D363" s="13" t="s">
        <v>898</v>
      </c>
      <c r="E363" s="213" t="s">
        <v>899</v>
      </c>
    </row>
    <row r="364" spans="1:5" s="6" customFormat="1" ht="12.75">
      <c r="A364" s="14"/>
      <c r="B364" s="14"/>
      <c r="C364" s="11" t="s">
        <v>900</v>
      </c>
      <c r="D364" s="13" t="s">
        <v>901</v>
      </c>
      <c r="E364" s="213" t="s">
        <v>902</v>
      </c>
    </row>
    <row r="365" spans="1:5" s="6" customFormat="1" ht="12.75">
      <c r="A365" s="14"/>
      <c r="B365" s="14"/>
      <c r="C365" s="11" t="s">
        <v>45</v>
      </c>
      <c r="D365" s="13" t="s">
        <v>46</v>
      </c>
      <c r="E365" s="213" t="s">
        <v>903</v>
      </c>
    </row>
    <row r="366" spans="1:5" s="6" customFormat="1" ht="12.75">
      <c r="A366" s="14"/>
      <c r="B366" s="14"/>
      <c r="C366" s="11" t="s">
        <v>47</v>
      </c>
      <c r="D366" s="13" t="s">
        <v>48</v>
      </c>
      <c r="E366" s="213" t="s">
        <v>904</v>
      </c>
    </row>
    <row r="367" spans="1:5" s="6" customFormat="1" ht="12.75">
      <c r="A367" s="14"/>
      <c r="B367" s="14"/>
      <c r="C367" s="11" t="s">
        <v>468</v>
      </c>
      <c r="D367" s="13" t="s">
        <v>469</v>
      </c>
      <c r="E367" s="213" t="s">
        <v>905</v>
      </c>
    </row>
    <row r="368" spans="1:5" s="6" customFormat="1" ht="15">
      <c r="A368" s="221"/>
      <c r="B368" s="221"/>
      <c r="C368" s="221"/>
      <c r="D368" s="222"/>
      <c r="E368" s="222"/>
    </row>
    <row r="369" spans="1:5" s="6" customFormat="1" ht="12.75">
      <c r="A369" s="223" t="s">
        <v>73</v>
      </c>
      <c r="B369" s="223"/>
      <c r="C369" s="223"/>
      <c r="D369" s="223"/>
      <c r="E369" s="214" t="s">
        <v>906</v>
      </c>
    </row>
    <row r="372" spans="1:5" ht="14.25">
      <c r="A372" s="81" t="s">
        <v>134</v>
      </c>
      <c r="B372" s="81"/>
      <c r="C372" s="81"/>
      <c r="D372" s="81"/>
      <c r="E372" s="81"/>
    </row>
    <row r="373" spans="1:5" ht="14.25">
      <c r="A373" s="82" t="s">
        <v>135</v>
      </c>
      <c r="B373" s="236" t="s">
        <v>137</v>
      </c>
      <c r="C373" s="237"/>
      <c r="D373" s="237"/>
      <c r="E373" s="83">
        <f>E375+E378+E379+E381+E380</f>
        <v>16832393</v>
      </c>
    </row>
    <row r="374" spans="1:5" ht="14.25">
      <c r="A374" s="82"/>
      <c r="B374" s="242" t="s">
        <v>138</v>
      </c>
      <c r="C374" s="243"/>
      <c r="D374" s="225"/>
      <c r="E374" s="82"/>
    </row>
    <row r="375" spans="1:5" ht="14.25">
      <c r="A375" s="82"/>
      <c r="B375" s="82" t="s">
        <v>139</v>
      </c>
      <c r="C375" s="238" t="s">
        <v>140</v>
      </c>
      <c r="D375" s="239"/>
      <c r="E375" s="83">
        <f>E376+E377</f>
        <v>10745297</v>
      </c>
    </row>
    <row r="376" spans="1:5" ht="14.25">
      <c r="A376" s="82"/>
      <c r="B376" s="82"/>
      <c r="C376" s="238" t="s">
        <v>141</v>
      </c>
      <c r="D376" s="239"/>
      <c r="E376" s="83">
        <v>6826018</v>
      </c>
    </row>
    <row r="377" spans="1:5" ht="14.25">
      <c r="A377" s="82"/>
      <c r="B377" s="82"/>
      <c r="C377" s="238" t="s">
        <v>142</v>
      </c>
      <c r="D377" s="239"/>
      <c r="E377" s="83">
        <v>3919279</v>
      </c>
    </row>
    <row r="378" spans="1:5" ht="14.25">
      <c r="A378" s="82"/>
      <c r="B378" s="82" t="s">
        <v>143</v>
      </c>
      <c r="C378" s="224" t="s">
        <v>144</v>
      </c>
      <c r="D378" s="230"/>
      <c r="E378" s="83">
        <v>3542692</v>
      </c>
    </row>
    <row r="379" spans="1:5" ht="14.25">
      <c r="A379" s="82"/>
      <c r="B379" s="82" t="s">
        <v>145</v>
      </c>
      <c r="C379" s="238" t="s">
        <v>146</v>
      </c>
      <c r="D379" s="239"/>
      <c r="E379" s="83">
        <v>1902404</v>
      </c>
    </row>
    <row r="380" spans="1:5" ht="25.5" customHeight="1">
      <c r="A380" s="196"/>
      <c r="B380" s="196" t="s">
        <v>147</v>
      </c>
      <c r="C380" s="224" t="s">
        <v>912</v>
      </c>
      <c r="D380" s="225"/>
      <c r="E380" s="83">
        <v>229000</v>
      </c>
    </row>
    <row r="381" spans="1:5" ht="14.25">
      <c r="A381" s="82"/>
      <c r="B381" s="196" t="s">
        <v>911</v>
      </c>
      <c r="C381" s="238" t="s">
        <v>148</v>
      </c>
      <c r="D381" s="239"/>
      <c r="E381" s="83">
        <v>413000</v>
      </c>
    </row>
    <row r="382" spans="1:5" ht="14.25">
      <c r="A382" s="240"/>
      <c r="B382" s="241"/>
      <c r="C382" s="241"/>
      <c r="D382" s="241"/>
      <c r="E382" s="241"/>
    </row>
    <row r="383" spans="1:5" ht="14.25">
      <c r="A383" s="82" t="s">
        <v>136</v>
      </c>
      <c r="B383" s="242" t="s">
        <v>149</v>
      </c>
      <c r="C383" s="243"/>
      <c r="D383" s="225"/>
      <c r="E383" s="83">
        <f>E408</f>
        <v>3209589</v>
      </c>
    </row>
    <row r="384" spans="1:5" ht="14.25">
      <c r="A384" s="82"/>
      <c r="B384" s="224" t="s">
        <v>134</v>
      </c>
      <c r="C384" s="233"/>
      <c r="D384" s="230"/>
      <c r="E384" s="82"/>
    </row>
    <row r="385" spans="1:5" ht="23.25" customHeight="1">
      <c r="A385" s="82"/>
      <c r="B385" s="84"/>
      <c r="C385" s="224" t="s">
        <v>918</v>
      </c>
      <c r="D385" s="225"/>
      <c r="E385" s="83">
        <v>1422200</v>
      </c>
    </row>
    <row r="386" spans="1:5" ht="14.25">
      <c r="A386" s="234"/>
      <c r="B386" s="235"/>
      <c r="C386" s="235"/>
      <c r="D386" s="235"/>
      <c r="E386" s="235"/>
    </row>
    <row r="387" spans="1:5" ht="14.25">
      <c r="A387" s="81"/>
      <c r="B387" s="81"/>
      <c r="C387" s="81"/>
      <c r="D387" s="81"/>
      <c r="E387" s="81"/>
    </row>
    <row r="388" spans="1:5" ht="14.25">
      <c r="A388" s="82">
        <v>3</v>
      </c>
      <c r="B388" s="85" t="s">
        <v>151</v>
      </c>
      <c r="C388" s="86"/>
      <c r="D388" s="86"/>
      <c r="E388" s="86"/>
    </row>
    <row r="389" spans="1:5" ht="24">
      <c r="A389" s="87"/>
      <c r="B389" s="88" t="s">
        <v>152</v>
      </c>
      <c r="C389" s="231" t="s">
        <v>153</v>
      </c>
      <c r="D389" s="232"/>
      <c r="E389" s="89" t="s">
        <v>150</v>
      </c>
    </row>
    <row r="390" spans="1:5" ht="14.25">
      <c r="A390" s="105"/>
      <c r="B390" s="95">
        <v>60016</v>
      </c>
      <c r="C390" s="228" t="s">
        <v>223</v>
      </c>
      <c r="D390" s="229"/>
      <c r="E390" s="94">
        <v>200000</v>
      </c>
    </row>
    <row r="391" spans="1:5" ht="14.25">
      <c r="A391" s="166"/>
      <c r="B391" s="95">
        <v>60016</v>
      </c>
      <c r="C391" s="228" t="s">
        <v>227</v>
      </c>
      <c r="D391" s="229"/>
      <c r="E391" s="94">
        <v>300000</v>
      </c>
    </row>
    <row r="392" spans="1:5" ht="14.25">
      <c r="A392" s="87"/>
      <c r="B392" s="90">
        <v>60016</v>
      </c>
      <c r="C392" s="224" t="s">
        <v>154</v>
      </c>
      <c r="D392" s="244"/>
      <c r="E392" s="83">
        <v>384250</v>
      </c>
    </row>
    <row r="393" spans="1:5" ht="14.25">
      <c r="A393" s="87"/>
      <c r="B393" s="90">
        <v>60016</v>
      </c>
      <c r="C393" s="224" t="s">
        <v>160</v>
      </c>
      <c r="D393" s="244"/>
      <c r="E393" s="83">
        <v>6599</v>
      </c>
    </row>
    <row r="394" spans="1:5" ht="14.25">
      <c r="A394" s="87"/>
      <c r="B394" s="90">
        <v>60016</v>
      </c>
      <c r="C394" s="224" t="s">
        <v>159</v>
      </c>
      <c r="D394" s="244"/>
      <c r="E394" s="83">
        <v>5828</v>
      </c>
    </row>
    <row r="395" spans="1:5" ht="14.25">
      <c r="A395" s="166"/>
      <c r="B395" s="90">
        <v>70005</v>
      </c>
      <c r="C395" s="224" t="s">
        <v>224</v>
      </c>
      <c r="D395" s="230"/>
      <c r="E395" s="83">
        <v>5000</v>
      </c>
    </row>
    <row r="396" spans="1:5" ht="14.25">
      <c r="A396" s="87"/>
      <c r="B396" s="167">
        <v>71095</v>
      </c>
      <c r="C396" s="226" t="s">
        <v>252</v>
      </c>
      <c r="D396" s="227"/>
      <c r="E396" s="168">
        <v>40000</v>
      </c>
    </row>
    <row r="397" spans="1:5" ht="27" customHeight="1">
      <c r="A397" s="166"/>
      <c r="B397" s="90">
        <v>71095</v>
      </c>
      <c r="C397" s="224" t="s">
        <v>155</v>
      </c>
      <c r="D397" s="244"/>
      <c r="E397" s="83">
        <v>681400</v>
      </c>
    </row>
    <row r="398" spans="1:5" ht="14.25">
      <c r="A398" s="87"/>
      <c r="B398" s="90">
        <v>75023</v>
      </c>
      <c r="C398" s="224" t="s">
        <v>156</v>
      </c>
      <c r="D398" s="244"/>
      <c r="E398" s="83">
        <v>20500</v>
      </c>
    </row>
    <row r="399" spans="1:5" ht="14.25">
      <c r="A399" s="87"/>
      <c r="B399" s="90">
        <v>75412</v>
      </c>
      <c r="C399" s="224" t="s">
        <v>917</v>
      </c>
      <c r="D399" s="244"/>
      <c r="E399" s="83">
        <v>12500</v>
      </c>
    </row>
    <row r="400" spans="1:5" ht="14.25">
      <c r="A400" s="87"/>
      <c r="B400" s="90">
        <v>80101</v>
      </c>
      <c r="C400" s="224" t="s">
        <v>915</v>
      </c>
      <c r="D400" s="244"/>
      <c r="E400" s="83">
        <v>115450</v>
      </c>
    </row>
    <row r="401" spans="1:5" ht="14.25">
      <c r="A401" s="87"/>
      <c r="B401" s="90">
        <v>90004</v>
      </c>
      <c r="C401" s="224" t="s">
        <v>916</v>
      </c>
      <c r="D401" s="244"/>
      <c r="E401" s="83">
        <v>23000</v>
      </c>
    </row>
    <row r="402" spans="1:5" ht="14.25">
      <c r="A402" s="166"/>
      <c r="B402" s="90">
        <v>90013</v>
      </c>
      <c r="C402" s="224" t="s">
        <v>225</v>
      </c>
      <c r="D402" s="230"/>
      <c r="E402" s="83">
        <v>42469</v>
      </c>
    </row>
    <row r="403" spans="1:5" ht="14.25">
      <c r="A403" s="87"/>
      <c r="B403" s="90">
        <v>90017</v>
      </c>
      <c r="C403" s="224" t="s">
        <v>157</v>
      </c>
      <c r="D403" s="244"/>
      <c r="E403" s="83">
        <v>50000</v>
      </c>
    </row>
    <row r="404" spans="1:5" ht="14.25">
      <c r="A404" s="87"/>
      <c r="B404" s="90">
        <v>90017</v>
      </c>
      <c r="C404" s="224" t="s">
        <v>226</v>
      </c>
      <c r="D404" s="244"/>
      <c r="E404" s="83">
        <v>35000</v>
      </c>
    </row>
    <row r="405" spans="1:5" ht="27.75" customHeight="1">
      <c r="A405" s="166"/>
      <c r="B405" s="90">
        <v>92114</v>
      </c>
      <c r="C405" s="224" t="s">
        <v>158</v>
      </c>
      <c r="D405" s="244"/>
      <c r="E405" s="83">
        <v>378706</v>
      </c>
    </row>
    <row r="406" spans="1:5" ht="14.25">
      <c r="A406" s="105"/>
      <c r="B406" s="90">
        <v>92195</v>
      </c>
      <c r="C406" s="224" t="s">
        <v>228</v>
      </c>
      <c r="D406" s="244"/>
      <c r="E406" s="83">
        <v>900800</v>
      </c>
    </row>
    <row r="407" spans="1:5" ht="14.25">
      <c r="A407" s="87"/>
      <c r="B407" s="90">
        <v>92695</v>
      </c>
      <c r="C407" s="224" t="s">
        <v>161</v>
      </c>
      <c r="D407" s="244"/>
      <c r="E407" s="83">
        <v>8087</v>
      </c>
    </row>
    <row r="408" spans="1:5" ht="14.25">
      <c r="A408" s="91"/>
      <c r="B408" s="245" t="s">
        <v>24</v>
      </c>
      <c r="C408" s="245"/>
      <c r="D408" s="225"/>
      <c r="E408" s="92">
        <f>SUM(E390:E407)</f>
        <v>3209589</v>
      </c>
    </row>
    <row r="410" ht="15.75">
      <c r="D410" s="211" t="s">
        <v>913</v>
      </c>
    </row>
    <row r="411" ht="15.75">
      <c r="D411" s="211"/>
    </row>
    <row r="412" ht="15.75">
      <c r="D412" s="211" t="s">
        <v>914</v>
      </c>
    </row>
  </sheetData>
  <sheetProtection/>
  <mergeCells count="37">
    <mergeCell ref="B374:D374"/>
    <mergeCell ref="C375:D375"/>
    <mergeCell ref="C376:D376"/>
    <mergeCell ref="C377:D377"/>
    <mergeCell ref="C378:D378"/>
    <mergeCell ref="C402:D402"/>
    <mergeCell ref="C391:D391"/>
    <mergeCell ref="C406:D406"/>
    <mergeCell ref="B408:D408"/>
    <mergeCell ref="C407:D407"/>
    <mergeCell ref="C405:D405"/>
    <mergeCell ref="C403:D403"/>
    <mergeCell ref="C404:D404"/>
    <mergeCell ref="C400:D400"/>
    <mergeCell ref="C401:D401"/>
    <mergeCell ref="C398:D398"/>
    <mergeCell ref="C399:D399"/>
    <mergeCell ref="C397:D397"/>
    <mergeCell ref="C392:D392"/>
    <mergeCell ref="C393:D393"/>
    <mergeCell ref="C394:D394"/>
    <mergeCell ref="A368:C368"/>
    <mergeCell ref="D368:E368"/>
    <mergeCell ref="A369:D369"/>
    <mergeCell ref="C380:D380"/>
    <mergeCell ref="C396:D396"/>
    <mergeCell ref="C390:D390"/>
    <mergeCell ref="C395:D395"/>
    <mergeCell ref="C389:D389"/>
    <mergeCell ref="B384:D384"/>
    <mergeCell ref="C385:D385"/>
    <mergeCell ref="A386:E386"/>
    <mergeCell ref="B373:D373"/>
    <mergeCell ref="C379:D379"/>
    <mergeCell ref="C381:D381"/>
    <mergeCell ref="A382:E382"/>
    <mergeCell ref="B383:D3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8">
      <selection activeCell="O48" sqref="O48"/>
    </sheetView>
  </sheetViews>
  <sheetFormatPr defaultColWidth="4.3984375" defaultRowHeight="14.25"/>
  <cols>
    <col min="1" max="1" width="1.203125" style="0" customWidth="1"/>
    <col min="2" max="2" width="4.5" style="0" bestFit="1" customWidth="1"/>
    <col min="3" max="3" width="4.59765625" style="0" bestFit="1" customWidth="1"/>
    <col min="4" max="4" width="4.3984375" style="0" customWidth="1"/>
    <col min="5" max="5" width="44.3984375" style="0" customWidth="1"/>
    <col min="6" max="6" width="10.8984375" style="0" customWidth="1"/>
    <col min="7" max="7" width="9.8984375" style="74" customWidth="1"/>
    <col min="8" max="8" width="1" style="0" customWidth="1"/>
    <col min="9" max="19" width="4.3984375" style="0" customWidth="1"/>
    <col min="20" max="20" width="19" style="0" customWidth="1"/>
    <col min="21" max="26" width="4.3984375" style="0" hidden="1" customWidth="1"/>
  </cols>
  <sheetData>
    <row r="1" spans="5:6" ht="14.25">
      <c r="E1" s="1" t="s">
        <v>78</v>
      </c>
      <c r="F1" s="1"/>
    </row>
    <row r="2" spans="5:6" ht="14.25">
      <c r="E2" s="1" t="s">
        <v>170</v>
      </c>
      <c r="F2" s="1"/>
    </row>
    <row r="3" spans="5:6" ht="14.25">
      <c r="E3" s="1" t="s">
        <v>79</v>
      </c>
      <c r="F3" s="1"/>
    </row>
    <row r="4" spans="5:6" ht="14.25">
      <c r="E4" s="1" t="s">
        <v>221</v>
      </c>
      <c r="F4" s="1"/>
    </row>
    <row r="6" spans="2:8" ht="30.75" customHeight="1">
      <c r="B6" s="246" t="s">
        <v>171</v>
      </c>
      <c r="C6" s="246"/>
      <c r="D6" s="246"/>
      <c r="E6" s="246"/>
      <c r="F6" s="246"/>
      <c r="G6" s="246"/>
      <c r="H6" s="246"/>
    </row>
    <row r="7" spans="2:8" ht="14.25">
      <c r="B7" s="2"/>
      <c r="C7" s="2"/>
      <c r="D7" s="2"/>
      <c r="E7" s="2"/>
      <c r="F7" s="2"/>
      <c r="G7" s="106"/>
      <c r="H7" s="2"/>
    </row>
    <row r="8" spans="1:8" ht="25.5">
      <c r="A8" s="6"/>
      <c r="B8" s="7" t="s">
        <v>3</v>
      </c>
      <c r="C8" s="7" t="s">
        <v>14</v>
      </c>
      <c r="D8" s="7" t="s">
        <v>5</v>
      </c>
      <c r="E8" s="21" t="s">
        <v>6</v>
      </c>
      <c r="F8" s="22" t="s">
        <v>74</v>
      </c>
      <c r="G8" s="107" t="s">
        <v>75</v>
      </c>
      <c r="H8" s="6"/>
    </row>
    <row r="9" spans="1:8" ht="14.25">
      <c r="A9" s="6"/>
      <c r="B9" s="7" t="s">
        <v>35</v>
      </c>
      <c r="C9" s="7"/>
      <c r="D9" s="7"/>
      <c r="E9" s="9" t="s">
        <v>1</v>
      </c>
      <c r="F9" s="18" t="str">
        <f>F10</f>
        <v>44 600,00</v>
      </c>
      <c r="G9" s="18" t="s">
        <v>36</v>
      </c>
      <c r="H9" s="6"/>
    </row>
    <row r="10" spans="1:8" ht="15">
      <c r="A10" s="6"/>
      <c r="B10" s="10"/>
      <c r="C10" s="11" t="s">
        <v>37</v>
      </c>
      <c r="D10" s="12"/>
      <c r="E10" s="13" t="s">
        <v>38</v>
      </c>
      <c r="F10" s="19" t="str">
        <f>F11</f>
        <v>44 600,00</v>
      </c>
      <c r="G10" s="20">
        <f>SUM(G11:G17)</f>
        <v>44600</v>
      </c>
      <c r="H10" s="6"/>
    </row>
    <row r="11" spans="1:8" ht="33.75">
      <c r="A11" s="6"/>
      <c r="B11" s="10"/>
      <c r="C11" s="14"/>
      <c r="D11" s="15" t="s">
        <v>76</v>
      </c>
      <c r="E11" s="16" t="s">
        <v>77</v>
      </c>
      <c r="F11" s="17" t="s">
        <v>36</v>
      </c>
      <c r="G11" s="20"/>
      <c r="H11" s="6"/>
    </row>
    <row r="12" spans="1:8" ht="14.25">
      <c r="A12" s="6"/>
      <c r="B12" s="14"/>
      <c r="C12" s="14"/>
      <c r="D12" s="11" t="s">
        <v>39</v>
      </c>
      <c r="E12" s="13" t="s">
        <v>40</v>
      </c>
      <c r="F12" s="20"/>
      <c r="G12" s="109">
        <v>25560</v>
      </c>
      <c r="H12" s="6"/>
    </row>
    <row r="13" spans="1:8" ht="14.25">
      <c r="A13" s="6"/>
      <c r="B13" s="14"/>
      <c r="C13" s="14"/>
      <c r="D13" s="11" t="s">
        <v>41</v>
      </c>
      <c r="E13" s="13" t="s">
        <v>42</v>
      </c>
      <c r="F13" s="20"/>
      <c r="G13" s="109">
        <v>3859</v>
      </c>
      <c r="H13" s="6"/>
    </row>
    <row r="14" spans="1:8" ht="14.25">
      <c r="A14" s="6"/>
      <c r="B14" s="14"/>
      <c r="C14" s="14"/>
      <c r="D14" s="11" t="s">
        <v>43</v>
      </c>
      <c r="E14" s="13" t="s">
        <v>44</v>
      </c>
      <c r="F14" s="20"/>
      <c r="G14" s="109">
        <v>626</v>
      </c>
      <c r="H14" s="6"/>
    </row>
    <row r="15" spans="1:8" ht="14.25">
      <c r="A15" s="6"/>
      <c r="B15" s="14"/>
      <c r="C15" s="14"/>
      <c r="D15" s="11" t="s">
        <v>45</v>
      </c>
      <c r="E15" s="13" t="s">
        <v>46</v>
      </c>
      <c r="F15" s="20"/>
      <c r="G15" s="109">
        <v>1000</v>
      </c>
      <c r="H15" s="6"/>
    </row>
    <row r="16" spans="1:8" ht="14.25">
      <c r="A16" s="6"/>
      <c r="B16" s="14"/>
      <c r="C16" s="14"/>
      <c r="D16" s="11" t="s">
        <v>47</v>
      </c>
      <c r="E16" s="13" t="s">
        <v>48</v>
      </c>
      <c r="F16" s="20"/>
      <c r="G16" s="109">
        <v>12505</v>
      </c>
      <c r="H16" s="6"/>
    </row>
    <row r="17" spans="1:8" ht="14.25">
      <c r="A17" s="6"/>
      <c r="B17" s="14"/>
      <c r="C17" s="14"/>
      <c r="D17" s="11" t="s">
        <v>49</v>
      </c>
      <c r="E17" s="13" t="s">
        <v>50</v>
      </c>
      <c r="F17" s="20"/>
      <c r="G17" s="109">
        <v>1050</v>
      </c>
      <c r="H17" s="6"/>
    </row>
    <row r="18" spans="1:8" ht="22.5">
      <c r="A18" s="6"/>
      <c r="B18" s="7" t="s">
        <v>51</v>
      </c>
      <c r="C18" s="7"/>
      <c r="D18" s="7"/>
      <c r="E18" s="9" t="s">
        <v>52</v>
      </c>
      <c r="F18" s="18">
        <f>F19</f>
        <v>970</v>
      </c>
      <c r="G18" s="18">
        <f>G19</f>
        <v>970</v>
      </c>
      <c r="H18" s="6"/>
    </row>
    <row r="19" spans="1:8" ht="22.5">
      <c r="A19" s="6"/>
      <c r="B19" s="10"/>
      <c r="C19" s="11" t="s">
        <v>53</v>
      </c>
      <c r="D19" s="12"/>
      <c r="E19" s="13" t="s">
        <v>54</v>
      </c>
      <c r="F19" s="20">
        <f>F20</f>
        <v>970</v>
      </c>
      <c r="G19" s="20">
        <f>G21+G22</f>
        <v>970</v>
      </c>
      <c r="H19" s="6"/>
    </row>
    <row r="20" spans="1:8" ht="33.75">
      <c r="A20" s="6"/>
      <c r="B20" s="10"/>
      <c r="C20" s="14"/>
      <c r="D20" s="15" t="s">
        <v>76</v>
      </c>
      <c r="E20" s="16" t="s">
        <v>77</v>
      </c>
      <c r="F20" s="20">
        <v>970</v>
      </c>
      <c r="G20" s="20"/>
      <c r="H20" s="6"/>
    </row>
    <row r="21" spans="1:8" ht="14.25">
      <c r="A21" s="6"/>
      <c r="B21" s="14"/>
      <c r="C21" s="14"/>
      <c r="D21" s="11" t="s">
        <v>45</v>
      </c>
      <c r="E21" s="13" t="s">
        <v>46</v>
      </c>
      <c r="F21" s="20"/>
      <c r="G21" s="20" t="s">
        <v>55</v>
      </c>
      <c r="H21" s="6"/>
    </row>
    <row r="22" spans="1:8" ht="14.25">
      <c r="A22" s="6"/>
      <c r="B22" s="14"/>
      <c r="C22" s="14"/>
      <c r="D22" s="11" t="s">
        <v>47</v>
      </c>
      <c r="E22" s="13" t="s">
        <v>48</v>
      </c>
      <c r="F22" s="20"/>
      <c r="G22" s="20">
        <v>920</v>
      </c>
      <c r="H22" s="6"/>
    </row>
    <row r="23" spans="1:8" ht="14.25">
      <c r="A23" s="6"/>
      <c r="B23" s="7" t="s">
        <v>56</v>
      </c>
      <c r="C23" s="7"/>
      <c r="D23" s="7"/>
      <c r="E23" s="9" t="s">
        <v>2</v>
      </c>
      <c r="F23" s="18">
        <f>F24+F37</f>
        <v>1252702</v>
      </c>
      <c r="G23" s="18">
        <f>G24+G37</f>
        <v>1252702</v>
      </c>
      <c r="H23" s="6"/>
    </row>
    <row r="24" spans="1:8" ht="33.75">
      <c r="A24" s="6"/>
      <c r="B24" s="10"/>
      <c r="C24" s="11" t="s">
        <v>57</v>
      </c>
      <c r="D24" s="12"/>
      <c r="E24" s="13" t="s">
        <v>58</v>
      </c>
      <c r="F24" s="20">
        <f>F25</f>
        <v>1250741</v>
      </c>
      <c r="G24" s="20">
        <f>SUM(G26:G36)</f>
        <v>1250741</v>
      </c>
      <c r="H24" s="6"/>
    </row>
    <row r="25" spans="1:8" ht="33.75">
      <c r="A25" s="6"/>
      <c r="B25" s="10"/>
      <c r="C25" s="14"/>
      <c r="D25" s="15" t="s">
        <v>76</v>
      </c>
      <c r="E25" s="16" t="s">
        <v>77</v>
      </c>
      <c r="F25" s="20">
        <v>1250741</v>
      </c>
      <c r="G25" s="20"/>
      <c r="H25" s="6"/>
    </row>
    <row r="26" spans="1:8" ht="14.25">
      <c r="A26" s="6"/>
      <c r="B26" s="14"/>
      <c r="C26" s="14"/>
      <c r="D26" s="11" t="s">
        <v>59</v>
      </c>
      <c r="E26" s="13" t="s">
        <v>60</v>
      </c>
      <c r="F26" s="20"/>
      <c r="G26" s="20">
        <v>1192690</v>
      </c>
      <c r="H26" s="6"/>
    </row>
    <row r="27" spans="1:8" ht="14.25">
      <c r="A27" s="6"/>
      <c r="B27" s="14"/>
      <c r="C27" s="14"/>
      <c r="D27" s="11" t="s">
        <v>39</v>
      </c>
      <c r="E27" s="13" t="s">
        <v>40</v>
      </c>
      <c r="F27" s="20"/>
      <c r="G27" s="20">
        <v>19525</v>
      </c>
      <c r="H27" s="6"/>
    </row>
    <row r="28" spans="1:8" ht="14.25">
      <c r="A28" s="6"/>
      <c r="B28" s="14"/>
      <c r="C28" s="14"/>
      <c r="D28" s="11" t="s">
        <v>41</v>
      </c>
      <c r="E28" s="13" t="s">
        <v>42</v>
      </c>
      <c r="F28" s="20"/>
      <c r="G28" s="20">
        <v>20529</v>
      </c>
      <c r="H28" s="6"/>
    </row>
    <row r="29" spans="1:8" ht="14.25">
      <c r="A29" s="6"/>
      <c r="B29" s="14"/>
      <c r="C29" s="14"/>
      <c r="D29" s="11" t="s">
        <v>43</v>
      </c>
      <c r="E29" s="13" t="s">
        <v>44</v>
      </c>
      <c r="F29" s="20"/>
      <c r="G29" s="20">
        <v>479</v>
      </c>
      <c r="H29" s="6"/>
    </row>
    <row r="30" spans="1:8" ht="14.25">
      <c r="A30" s="6"/>
      <c r="B30" s="14"/>
      <c r="C30" s="14"/>
      <c r="D30" s="11" t="s">
        <v>45</v>
      </c>
      <c r="E30" s="13" t="s">
        <v>46</v>
      </c>
      <c r="F30" s="20"/>
      <c r="G30" s="20">
        <v>1700</v>
      </c>
      <c r="H30" s="6"/>
    </row>
    <row r="31" spans="1:8" ht="14.25">
      <c r="A31" s="6"/>
      <c r="B31" s="14"/>
      <c r="C31" s="14"/>
      <c r="D31" s="11" t="s">
        <v>61</v>
      </c>
      <c r="E31" s="13" t="s">
        <v>62</v>
      </c>
      <c r="F31" s="20"/>
      <c r="G31" s="20">
        <v>5800</v>
      </c>
      <c r="H31" s="6"/>
    </row>
    <row r="32" spans="1:8" ht="14.25">
      <c r="A32" s="6"/>
      <c r="B32" s="14"/>
      <c r="C32" s="14"/>
      <c r="D32" s="11" t="s">
        <v>47</v>
      </c>
      <c r="E32" s="13" t="s">
        <v>48</v>
      </c>
      <c r="F32" s="20"/>
      <c r="G32" s="20">
        <v>4577</v>
      </c>
      <c r="H32" s="6"/>
    </row>
    <row r="33" spans="1:8" ht="22.5">
      <c r="A33" s="6"/>
      <c r="B33" s="14"/>
      <c r="C33" s="14"/>
      <c r="D33" s="11" t="s">
        <v>63</v>
      </c>
      <c r="E33" s="13" t="s">
        <v>64</v>
      </c>
      <c r="F33" s="20"/>
      <c r="G33" s="20">
        <v>2400</v>
      </c>
      <c r="H33" s="6"/>
    </row>
    <row r="34" spans="1:8" ht="14.25">
      <c r="A34" s="6"/>
      <c r="B34" s="14"/>
      <c r="C34" s="14"/>
      <c r="D34" s="11" t="s">
        <v>49</v>
      </c>
      <c r="E34" s="13" t="s">
        <v>50</v>
      </c>
      <c r="F34" s="20"/>
      <c r="G34" s="20">
        <v>80</v>
      </c>
      <c r="H34" s="6"/>
    </row>
    <row r="35" spans="1:8" ht="14.25">
      <c r="A35" s="6"/>
      <c r="B35" s="14"/>
      <c r="C35" s="14"/>
      <c r="D35" s="11" t="s">
        <v>65</v>
      </c>
      <c r="E35" s="13" t="s">
        <v>66</v>
      </c>
      <c r="F35" s="20"/>
      <c r="G35" s="20">
        <v>1144</v>
      </c>
      <c r="H35" s="6"/>
    </row>
    <row r="36" spans="1:8" ht="22.5">
      <c r="A36" s="6"/>
      <c r="B36" s="14"/>
      <c r="C36" s="14"/>
      <c r="D36" s="11" t="s">
        <v>67</v>
      </c>
      <c r="E36" s="13" t="s">
        <v>68</v>
      </c>
      <c r="F36" s="20"/>
      <c r="G36" s="20">
        <v>1817</v>
      </c>
      <c r="H36" s="6"/>
    </row>
    <row r="37" spans="1:8" ht="45">
      <c r="A37" s="6"/>
      <c r="B37" s="10"/>
      <c r="C37" s="11" t="s">
        <v>69</v>
      </c>
      <c r="D37" s="12"/>
      <c r="E37" s="13" t="s">
        <v>70</v>
      </c>
      <c r="F37" s="20">
        <f>F38</f>
        <v>1961</v>
      </c>
      <c r="G37" s="20" t="s">
        <v>172</v>
      </c>
      <c r="H37" s="6"/>
    </row>
    <row r="38" spans="1:8" ht="33.75">
      <c r="A38" s="6"/>
      <c r="B38" s="10"/>
      <c r="C38" s="14"/>
      <c r="D38" s="15" t="s">
        <v>76</v>
      </c>
      <c r="E38" s="16" t="s">
        <v>77</v>
      </c>
      <c r="F38" s="20">
        <v>1961</v>
      </c>
      <c r="G38" s="20"/>
      <c r="H38" s="6"/>
    </row>
    <row r="39" spans="1:8" ht="14.25">
      <c r="A39" s="6"/>
      <c r="B39" s="14"/>
      <c r="C39" s="14"/>
      <c r="D39" s="11" t="s">
        <v>71</v>
      </c>
      <c r="E39" s="13" t="s">
        <v>72</v>
      </c>
      <c r="F39" s="20"/>
      <c r="G39" s="20">
        <v>1961</v>
      </c>
      <c r="H39" s="6"/>
    </row>
    <row r="40" spans="1:8" ht="14.25">
      <c r="A40" s="6"/>
      <c r="B40" s="248" t="s">
        <v>73</v>
      </c>
      <c r="C40" s="248"/>
      <c r="D40" s="248"/>
      <c r="E40" s="248"/>
      <c r="F40" s="23">
        <f>F23+F18+F9</f>
        <v>1298272</v>
      </c>
      <c r="G40" s="23">
        <f>G23+G18+G9</f>
        <v>1298272</v>
      </c>
      <c r="H40" s="6"/>
    </row>
    <row r="41" spans="1:8" ht="14.25">
      <c r="A41" s="6"/>
      <c r="B41" s="8"/>
      <c r="C41" s="8"/>
      <c r="D41" s="8"/>
      <c r="E41" s="8"/>
      <c r="F41" s="8"/>
      <c r="G41" s="108"/>
      <c r="H41" s="6"/>
    </row>
    <row r="44" spans="2:8" ht="27.75" customHeight="1">
      <c r="B44" s="247" t="s">
        <v>124</v>
      </c>
      <c r="C44" s="247"/>
      <c r="D44" s="247"/>
      <c r="E44" s="247"/>
      <c r="F44" s="247"/>
      <c r="G44" s="247"/>
      <c r="H44" s="247"/>
    </row>
    <row r="46" spans="2:6" ht="14.25">
      <c r="B46" s="26" t="s">
        <v>3</v>
      </c>
      <c r="C46" s="26" t="s">
        <v>4</v>
      </c>
      <c r="D46" s="26" t="s">
        <v>5</v>
      </c>
      <c r="E46" s="26" t="s">
        <v>6</v>
      </c>
      <c r="F46" s="161" t="s">
        <v>7</v>
      </c>
    </row>
    <row r="47" spans="2:6" ht="14.25">
      <c r="B47" s="26">
        <v>852</v>
      </c>
      <c r="C47" s="26"/>
      <c r="D47" s="26"/>
      <c r="E47" s="26" t="s">
        <v>8</v>
      </c>
      <c r="F47" s="29">
        <f>F49</f>
        <v>24100</v>
      </c>
    </row>
    <row r="48" spans="2:6" ht="33.75">
      <c r="B48" s="26"/>
      <c r="C48" s="26">
        <v>85212</v>
      </c>
      <c r="D48" s="26"/>
      <c r="E48" s="27" t="s">
        <v>9</v>
      </c>
      <c r="F48" s="29">
        <f>F49</f>
        <v>24100</v>
      </c>
    </row>
    <row r="49" spans="2:6" ht="14.25">
      <c r="B49" s="26"/>
      <c r="C49" s="26"/>
      <c r="D49" s="28" t="s">
        <v>216</v>
      </c>
      <c r="E49" s="26" t="s">
        <v>217</v>
      </c>
      <c r="F49" s="29">
        <v>24100</v>
      </c>
    </row>
    <row r="50" ht="32.25" customHeight="1"/>
    <row r="51" ht="14.25">
      <c r="E51" s="164" t="s">
        <v>218</v>
      </c>
    </row>
    <row r="52" ht="14.25">
      <c r="E52" s="104"/>
    </row>
    <row r="53" ht="14.25">
      <c r="E53" s="165" t="s">
        <v>219</v>
      </c>
    </row>
  </sheetData>
  <sheetProtection/>
  <mergeCells count="3">
    <mergeCell ref="B6:H6"/>
    <mergeCell ref="B44:H44"/>
    <mergeCell ref="B40:E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6"/>
  <sheetViews>
    <sheetView zoomScalePageLayoutView="0" workbookViewId="0" topLeftCell="A6">
      <selection activeCell="E30" sqref="E30"/>
    </sheetView>
  </sheetViews>
  <sheetFormatPr defaultColWidth="4.5" defaultRowHeight="14.25"/>
  <cols>
    <col min="1" max="1" width="1.69921875" style="0" customWidth="1"/>
    <col min="2" max="2" width="4.19921875" style="0" customWidth="1"/>
    <col min="3" max="3" width="5.59765625" style="0" customWidth="1"/>
    <col min="4" max="4" width="5" style="0" customWidth="1"/>
    <col min="5" max="5" width="33.59765625" style="0" customWidth="1"/>
    <col min="6" max="6" width="10.5" style="0" customWidth="1"/>
    <col min="7" max="7" width="9.5" style="0" customWidth="1"/>
  </cols>
  <sheetData>
    <row r="1" ht="14.25">
      <c r="E1" s="1" t="s">
        <v>12</v>
      </c>
    </row>
    <row r="2" ht="14.25">
      <c r="E2" s="1" t="s">
        <v>173</v>
      </c>
    </row>
    <row r="3" ht="14.25">
      <c r="E3" s="1" t="s">
        <v>13</v>
      </c>
    </row>
    <row r="4" ht="14.25">
      <c r="E4" s="1" t="s">
        <v>128</v>
      </c>
    </row>
    <row r="5" ht="30.75" customHeight="1"/>
    <row r="6" spans="2:7" ht="29.25" customHeight="1">
      <c r="B6" s="249" t="s">
        <v>174</v>
      </c>
      <c r="C6" s="249"/>
      <c r="D6" s="249"/>
      <c r="E6" s="249"/>
      <c r="F6" s="249"/>
      <c r="G6" s="249"/>
    </row>
    <row r="8" ht="19.5" customHeight="1"/>
    <row r="9" spans="2:7" ht="14.25">
      <c r="B9" s="24" t="s">
        <v>3</v>
      </c>
      <c r="C9" s="24" t="s">
        <v>14</v>
      </c>
      <c r="D9" s="24" t="s">
        <v>15</v>
      </c>
      <c r="E9" s="24" t="s">
        <v>16</v>
      </c>
      <c r="F9" s="35" t="s">
        <v>17</v>
      </c>
      <c r="G9" s="35" t="s">
        <v>18</v>
      </c>
    </row>
    <row r="10" spans="2:7" s="1" customFormat="1" ht="12.75">
      <c r="B10" s="42">
        <v>600</v>
      </c>
      <c r="C10" s="43"/>
      <c r="D10" s="42"/>
      <c r="E10" s="42" t="s">
        <v>19</v>
      </c>
      <c r="F10" s="39"/>
      <c r="G10" s="39">
        <f>G12</f>
        <v>53000</v>
      </c>
    </row>
    <row r="11" spans="2:7" ht="14.25">
      <c r="B11" s="24"/>
      <c r="C11" s="24">
        <v>60004</v>
      </c>
      <c r="D11" s="24"/>
      <c r="E11" s="24" t="s">
        <v>20</v>
      </c>
      <c r="F11" s="38"/>
      <c r="G11" s="38">
        <f>G12</f>
        <v>53000</v>
      </c>
    </row>
    <row r="12" spans="2:12" ht="22.5">
      <c r="B12" s="24"/>
      <c r="C12" s="24"/>
      <c r="D12" s="24">
        <v>2310</v>
      </c>
      <c r="E12" s="31" t="s">
        <v>87</v>
      </c>
      <c r="F12" s="38"/>
      <c r="G12" s="38">
        <v>53000</v>
      </c>
      <c r="J12" s="40"/>
      <c r="K12" s="40"/>
      <c r="L12" s="41"/>
    </row>
    <row r="13" spans="2:7" s="1" customFormat="1" ht="12.75">
      <c r="B13" s="42">
        <v>801</v>
      </c>
      <c r="C13" s="42"/>
      <c r="D13" s="42"/>
      <c r="E13" s="42" t="s">
        <v>21</v>
      </c>
      <c r="F13" s="39">
        <v>105000</v>
      </c>
      <c r="G13" s="39">
        <f>G14+G16+G19</f>
        <v>239400</v>
      </c>
    </row>
    <row r="14" spans="2:7" s="1" customFormat="1" ht="12.75">
      <c r="B14" s="42"/>
      <c r="C14" s="162">
        <v>80103</v>
      </c>
      <c r="D14" s="162"/>
      <c r="E14" s="162" t="s">
        <v>229</v>
      </c>
      <c r="F14" s="163"/>
      <c r="G14" s="163">
        <f>G15</f>
        <v>5000</v>
      </c>
    </row>
    <row r="15" spans="2:7" s="1" customFormat="1" ht="22.5">
      <c r="B15" s="42"/>
      <c r="C15" s="162"/>
      <c r="D15" s="162">
        <v>2310</v>
      </c>
      <c r="E15" s="31" t="s">
        <v>88</v>
      </c>
      <c r="F15" s="163"/>
      <c r="G15" s="163">
        <v>5000</v>
      </c>
    </row>
    <row r="16" spans="2:7" ht="14.25">
      <c r="B16" s="24"/>
      <c r="C16" s="24">
        <v>80104</v>
      </c>
      <c r="D16" s="24"/>
      <c r="E16" s="24" t="s">
        <v>22</v>
      </c>
      <c r="F16" s="38">
        <v>105000</v>
      </c>
      <c r="G16" s="38">
        <f>G17+G18</f>
        <v>212400</v>
      </c>
    </row>
    <row r="17" spans="2:7" ht="22.5">
      <c r="B17" s="24"/>
      <c r="C17" s="24"/>
      <c r="D17" s="24">
        <v>2310</v>
      </c>
      <c r="E17" s="31" t="s">
        <v>88</v>
      </c>
      <c r="F17" s="38">
        <v>105000</v>
      </c>
      <c r="G17" s="38">
        <v>107400</v>
      </c>
    </row>
    <row r="18" spans="2:7" ht="14.25">
      <c r="B18" s="24"/>
      <c r="C18" s="24"/>
      <c r="D18" s="24">
        <v>4010</v>
      </c>
      <c r="E18" s="31" t="s">
        <v>222</v>
      </c>
      <c r="F18" s="38"/>
      <c r="G18" s="38">
        <v>105000</v>
      </c>
    </row>
    <row r="19" spans="2:7" ht="14.25">
      <c r="B19" s="24"/>
      <c r="C19" s="24">
        <v>80105</v>
      </c>
      <c r="D19" s="24"/>
      <c r="E19" s="24" t="s">
        <v>23</v>
      </c>
      <c r="F19" s="38"/>
      <c r="G19" s="38">
        <f>G20</f>
        <v>22000</v>
      </c>
    </row>
    <row r="20" spans="2:7" ht="22.5">
      <c r="B20" s="24"/>
      <c r="C20" s="24"/>
      <c r="D20" s="24">
        <v>2310</v>
      </c>
      <c r="E20" s="31" t="s">
        <v>89</v>
      </c>
      <c r="F20" s="38"/>
      <c r="G20" s="38">
        <v>22000</v>
      </c>
    </row>
    <row r="21" spans="2:7" s="1" customFormat="1" ht="12.75">
      <c r="B21" s="42"/>
      <c r="C21" s="42"/>
      <c r="D21" s="42"/>
      <c r="E21" s="42" t="s">
        <v>24</v>
      </c>
      <c r="F21" s="39">
        <f>F13</f>
        <v>105000</v>
      </c>
      <c r="G21" s="39">
        <f>G13</f>
        <v>239400</v>
      </c>
    </row>
    <row r="22" spans="6:7" ht="14.25">
      <c r="F22" s="3"/>
      <c r="G22" s="3"/>
    </row>
    <row r="23" spans="6:7" ht="14.25">
      <c r="F23" s="3"/>
      <c r="G23" s="3"/>
    </row>
    <row r="24" ht="14.25">
      <c r="E24" s="1" t="s">
        <v>25</v>
      </c>
    </row>
    <row r="25" ht="14.25">
      <c r="E25" s="1"/>
    </row>
    <row r="26" ht="14.25">
      <c r="E26" s="1" t="s">
        <v>923</v>
      </c>
    </row>
  </sheetData>
  <sheetProtection/>
  <mergeCells count="1"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2">
      <selection activeCell="B2" sqref="B2"/>
    </sheetView>
  </sheetViews>
  <sheetFormatPr defaultColWidth="8.796875" defaultRowHeight="14.25"/>
  <cols>
    <col min="2" max="2" width="50.8984375" style="0" customWidth="1"/>
    <col min="3" max="3" width="14" style="0" customWidth="1"/>
  </cols>
  <sheetData>
    <row r="1" ht="14.25">
      <c r="B1" s="1" t="s">
        <v>165</v>
      </c>
    </row>
    <row r="2" ht="14.25">
      <c r="B2" s="1" t="s">
        <v>170</v>
      </c>
    </row>
    <row r="3" ht="14.25">
      <c r="B3" s="1" t="s">
        <v>79</v>
      </c>
    </row>
    <row r="4" ht="14.25">
      <c r="B4" s="1" t="s">
        <v>248</v>
      </c>
    </row>
    <row r="5" ht="27.75" customHeight="1"/>
    <row r="6" s="1" customFormat="1" ht="12.75">
      <c r="B6" s="170" t="s">
        <v>230</v>
      </c>
    </row>
    <row r="8" spans="1:3" ht="14.25">
      <c r="A8" s="100"/>
      <c r="B8" s="100"/>
      <c r="C8" s="101"/>
    </row>
    <row r="9" spans="1:3" ht="14.25">
      <c r="A9" s="100"/>
      <c r="B9" s="100"/>
      <c r="C9" s="101"/>
    </row>
    <row r="10" spans="1:3" ht="14.25">
      <c r="A10" s="96" t="s">
        <v>5</v>
      </c>
      <c r="B10" s="103" t="s">
        <v>6</v>
      </c>
      <c r="C10" s="102" t="s">
        <v>7</v>
      </c>
    </row>
    <row r="11" spans="1:3" ht="14.25">
      <c r="A11" s="97" t="s">
        <v>162</v>
      </c>
      <c r="B11" s="98" t="s">
        <v>163</v>
      </c>
      <c r="C11" s="99">
        <v>805135</v>
      </c>
    </row>
    <row r="12" spans="1:3" ht="14.25">
      <c r="A12" s="100"/>
      <c r="B12" s="104" t="s">
        <v>164</v>
      </c>
      <c r="C12" s="169">
        <f>C11</f>
        <v>805135</v>
      </c>
    </row>
    <row r="13" ht="26.25" customHeight="1"/>
    <row r="15" ht="15">
      <c r="B15" s="44" t="s">
        <v>232</v>
      </c>
    </row>
    <row r="16" ht="15">
      <c r="B16" s="44"/>
    </row>
    <row r="17" ht="15">
      <c r="B17" s="191" t="s">
        <v>231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C33" sqref="C33"/>
    </sheetView>
  </sheetViews>
  <sheetFormatPr defaultColWidth="13.09765625" defaultRowHeight="14.25"/>
  <cols>
    <col min="1" max="1" width="5.3984375" style="0" customWidth="1"/>
    <col min="2" max="2" width="6.69921875" style="0" customWidth="1"/>
    <col min="3" max="3" width="34.09765625" style="0" customWidth="1"/>
    <col min="4" max="4" width="9.8984375" style="0" customWidth="1"/>
    <col min="5" max="5" width="10.59765625" style="0" customWidth="1"/>
    <col min="6" max="6" width="8" style="0" customWidth="1"/>
  </cols>
  <sheetData>
    <row r="1" ht="14.25">
      <c r="D1" s="1" t="s">
        <v>26</v>
      </c>
    </row>
    <row r="2" ht="14.25">
      <c r="D2" s="1" t="s">
        <v>175</v>
      </c>
    </row>
    <row r="3" ht="14.25">
      <c r="D3" s="1" t="s">
        <v>0</v>
      </c>
    </row>
    <row r="4" ht="14.25">
      <c r="D4" s="1" t="s">
        <v>249</v>
      </c>
    </row>
    <row r="7" spans="1:6" ht="30" customHeight="1">
      <c r="A7" s="249" t="s">
        <v>176</v>
      </c>
      <c r="B7" s="249"/>
      <c r="C7" s="249"/>
      <c r="D7" s="249"/>
      <c r="E7" s="249"/>
      <c r="F7" s="249"/>
    </row>
    <row r="10" spans="1:6" ht="14.25">
      <c r="A10" s="4" t="s">
        <v>27</v>
      </c>
      <c r="B10" s="4"/>
      <c r="C10" s="4"/>
      <c r="D10" s="252" t="s">
        <v>28</v>
      </c>
      <c r="E10" s="252"/>
      <c r="F10" s="252"/>
    </row>
    <row r="11" spans="1:6" ht="14.25">
      <c r="A11" s="24" t="s">
        <v>3</v>
      </c>
      <c r="B11" s="24" t="s">
        <v>14</v>
      </c>
      <c r="C11" s="24" t="s">
        <v>29</v>
      </c>
      <c r="D11" s="30" t="s">
        <v>125</v>
      </c>
      <c r="E11" s="30" t="s">
        <v>126</v>
      </c>
      <c r="F11" s="30" t="s">
        <v>30</v>
      </c>
    </row>
    <row r="12" spans="1:6" ht="33.75">
      <c r="A12" s="24">
        <v>600</v>
      </c>
      <c r="B12" s="24">
        <v>60004</v>
      </c>
      <c r="C12" s="25" t="s">
        <v>85</v>
      </c>
      <c r="D12" s="36"/>
      <c r="E12" s="36"/>
      <c r="F12" s="37">
        <v>53000</v>
      </c>
    </row>
    <row r="13" spans="1:6" ht="22.5">
      <c r="A13" s="24">
        <v>801</v>
      </c>
      <c r="B13" s="24">
        <v>80103</v>
      </c>
      <c r="C13" s="31" t="s">
        <v>234</v>
      </c>
      <c r="D13" s="36"/>
      <c r="E13" s="36"/>
      <c r="F13" s="37">
        <v>5000</v>
      </c>
    </row>
    <row r="14" spans="1:6" ht="22.5">
      <c r="A14" s="24">
        <v>801</v>
      </c>
      <c r="B14" s="24">
        <v>80104</v>
      </c>
      <c r="C14" s="25" t="s">
        <v>233</v>
      </c>
      <c r="D14" s="38"/>
      <c r="E14" s="38"/>
      <c r="F14" s="38">
        <v>69650</v>
      </c>
    </row>
    <row r="15" spans="1:6" ht="22.5">
      <c r="A15" s="24">
        <v>801</v>
      </c>
      <c r="B15" s="24">
        <v>80104</v>
      </c>
      <c r="C15" s="25" t="s">
        <v>80</v>
      </c>
      <c r="D15" s="38"/>
      <c r="E15" s="38"/>
      <c r="F15" s="38">
        <v>32450</v>
      </c>
    </row>
    <row r="16" spans="1:6" ht="22.5">
      <c r="A16" s="24">
        <v>801</v>
      </c>
      <c r="B16" s="24">
        <v>80104</v>
      </c>
      <c r="C16" s="31" t="s">
        <v>235</v>
      </c>
      <c r="D16" s="38"/>
      <c r="E16" s="38"/>
      <c r="F16" s="38">
        <v>5300</v>
      </c>
    </row>
    <row r="17" spans="1:6" ht="22.5">
      <c r="A17" s="24">
        <v>801</v>
      </c>
      <c r="B17" s="24">
        <v>80105</v>
      </c>
      <c r="C17" s="25" t="s">
        <v>236</v>
      </c>
      <c r="D17" s="38"/>
      <c r="E17" s="38"/>
      <c r="F17" s="38">
        <v>22000</v>
      </c>
    </row>
    <row r="18" spans="1:6" ht="22.5">
      <c r="A18" s="24">
        <v>900</v>
      </c>
      <c r="B18" s="24">
        <v>90017</v>
      </c>
      <c r="C18" s="25" t="s">
        <v>81</v>
      </c>
      <c r="D18" s="38"/>
      <c r="E18" s="38">
        <v>994274</v>
      </c>
      <c r="F18" s="38">
        <v>85000</v>
      </c>
    </row>
    <row r="19" spans="1:6" ht="14.25">
      <c r="A19" s="24">
        <v>921</v>
      </c>
      <c r="B19" s="24">
        <v>92114</v>
      </c>
      <c r="C19" s="253" t="s">
        <v>31</v>
      </c>
      <c r="D19" s="38">
        <v>687795</v>
      </c>
      <c r="E19" s="38"/>
      <c r="F19" s="38">
        <v>378706</v>
      </c>
    </row>
    <row r="20" spans="1:6" ht="14.25">
      <c r="A20" s="24">
        <v>921</v>
      </c>
      <c r="B20" s="24">
        <v>92116</v>
      </c>
      <c r="C20" s="254"/>
      <c r="D20" s="38">
        <v>153808</v>
      </c>
      <c r="E20" s="38"/>
      <c r="F20" s="38"/>
    </row>
    <row r="21" spans="1:6" ht="18.75" customHeight="1">
      <c r="A21" s="24"/>
      <c r="B21" s="24"/>
      <c r="C21" s="32" t="s">
        <v>24</v>
      </c>
      <c r="D21" s="39">
        <f>SUM(D12:D20)</f>
        <v>841603</v>
      </c>
      <c r="E21" s="39">
        <f>SUM(E12:E20)</f>
        <v>994274</v>
      </c>
      <c r="F21" s="39">
        <f>SUM(F12:F20)</f>
        <v>651106</v>
      </c>
    </row>
    <row r="22" spans="3:6" ht="19.5" customHeight="1">
      <c r="C22" s="46" t="s">
        <v>90</v>
      </c>
      <c r="D22" s="250">
        <f>D21+E21+F21</f>
        <v>2486983</v>
      </c>
      <c r="E22" s="251"/>
      <c r="F22" s="251"/>
    </row>
    <row r="23" spans="3:6" ht="14.25">
      <c r="C23" s="45"/>
      <c r="D23" s="47"/>
      <c r="E23" s="48"/>
      <c r="F23" s="48"/>
    </row>
    <row r="24" spans="3:6" ht="14.25">
      <c r="C24" s="45"/>
      <c r="D24" s="47"/>
      <c r="E24" s="48"/>
      <c r="F24" s="48"/>
    </row>
    <row r="26" spans="1:6" ht="14.25">
      <c r="A26" s="4" t="s">
        <v>32</v>
      </c>
      <c r="B26" s="4"/>
      <c r="C26" s="4"/>
      <c r="D26" s="255" t="s">
        <v>28</v>
      </c>
      <c r="E26" s="255"/>
      <c r="F26" s="255"/>
    </row>
    <row r="27" spans="1:6" ht="14.25">
      <c r="A27" s="33" t="s">
        <v>3</v>
      </c>
      <c r="B27" s="33" t="s">
        <v>14</v>
      </c>
      <c r="C27" s="33" t="s">
        <v>29</v>
      </c>
      <c r="D27" s="30" t="s">
        <v>125</v>
      </c>
      <c r="E27" s="30" t="s">
        <v>126</v>
      </c>
      <c r="F27" s="30" t="s">
        <v>30</v>
      </c>
    </row>
    <row r="28" spans="1:6" ht="37.5" customHeight="1">
      <c r="A28" s="24">
        <v>801</v>
      </c>
      <c r="B28" s="24">
        <v>80101</v>
      </c>
      <c r="C28" s="25" t="s">
        <v>82</v>
      </c>
      <c r="D28" s="38">
        <v>545000</v>
      </c>
      <c r="E28" s="38"/>
      <c r="F28" s="38"/>
    </row>
    <row r="29" spans="1:6" ht="29.25" customHeight="1">
      <c r="A29" s="24">
        <v>801</v>
      </c>
      <c r="B29" s="24">
        <v>80104</v>
      </c>
      <c r="C29" s="25" t="s">
        <v>84</v>
      </c>
      <c r="D29" s="38">
        <v>662940</v>
      </c>
      <c r="E29" s="38"/>
      <c r="F29" s="38"/>
    </row>
    <row r="30" spans="1:7" ht="28.5" customHeight="1">
      <c r="A30" s="24"/>
      <c r="B30" s="24">
        <v>80104</v>
      </c>
      <c r="C30" s="31" t="s">
        <v>237</v>
      </c>
      <c r="D30" s="38">
        <v>192170</v>
      </c>
      <c r="E30" s="38"/>
      <c r="F30" s="38"/>
      <c r="G30" s="74"/>
    </row>
    <row r="31" spans="1:6" ht="38.25" customHeight="1">
      <c r="A31" s="24"/>
      <c r="B31" s="24">
        <v>80104</v>
      </c>
      <c r="C31" s="25" t="s">
        <v>83</v>
      </c>
      <c r="D31" s="38">
        <v>79305</v>
      </c>
      <c r="E31" s="38"/>
      <c r="F31" s="38"/>
    </row>
    <row r="32" spans="1:6" ht="38.25" customHeight="1">
      <c r="A32" s="24">
        <v>801</v>
      </c>
      <c r="B32" s="24">
        <v>80195</v>
      </c>
      <c r="C32" s="25" t="s">
        <v>86</v>
      </c>
      <c r="D32" s="38"/>
      <c r="E32" s="38"/>
      <c r="F32" s="38">
        <v>25000</v>
      </c>
    </row>
    <row r="33" spans="1:6" ht="18.75" customHeight="1">
      <c r="A33" s="24"/>
      <c r="B33" s="24"/>
      <c r="C33" s="34" t="s">
        <v>24</v>
      </c>
      <c r="D33" s="39">
        <f>SUM(D28:D32)</f>
        <v>1479415</v>
      </c>
      <c r="E33" s="39">
        <f>SUM(E28:E32)</f>
        <v>0</v>
      </c>
      <c r="F33" s="39">
        <f>SUM(F28:F32)</f>
        <v>25000</v>
      </c>
    </row>
    <row r="34" spans="3:6" ht="19.5" customHeight="1">
      <c r="C34" s="46" t="s">
        <v>91</v>
      </c>
      <c r="D34" s="250">
        <f>D33+E33+F33</f>
        <v>1504415</v>
      </c>
      <c r="E34" s="251"/>
      <c r="F34" s="251"/>
    </row>
    <row r="35" ht="14.25">
      <c r="C35" s="5"/>
    </row>
    <row r="36" spans="4:6" ht="14.25">
      <c r="D36" s="1" t="s">
        <v>33</v>
      </c>
      <c r="E36" s="1"/>
      <c r="F36" s="1"/>
    </row>
    <row r="37" spans="4:6" ht="14.25">
      <c r="D37" s="1"/>
      <c r="E37" s="1"/>
      <c r="F37" s="1"/>
    </row>
    <row r="38" spans="4:6" ht="14.25">
      <c r="D38" s="1" t="s">
        <v>244</v>
      </c>
      <c r="E38" s="1"/>
      <c r="F38" s="1"/>
    </row>
  </sheetData>
  <sheetProtection/>
  <mergeCells count="6">
    <mergeCell ref="D34:F34"/>
    <mergeCell ref="A7:F7"/>
    <mergeCell ref="D10:F10"/>
    <mergeCell ref="C19:C20"/>
    <mergeCell ref="D26:F26"/>
    <mergeCell ref="D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20">
      <selection activeCell="K44" sqref="K44"/>
    </sheetView>
  </sheetViews>
  <sheetFormatPr defaultColWidth="8.796875" defaultRowHeight="14.25"/>
  <cols>
    <col min="1" max="1" width="5" style="0" customWidth="1"/>
    <col min="2" max="2" width="6" style="0" customWidth="1"/>
    <col min="3" max="3" width="13.3984375" style="0" customWidth="1"/>
    <col min="4" max="4" width="9.09765625" style="0" customWidth="1"/>
    <col min="5" max="5" width="10.19921875" style="0" customWidth="1"/>
    <col min="6" max="6" width="9.59765625" style="0" customWidth="1"/>
    <col min="7" max="7" width="10.5" style="0" customWidth="1"/>
    <col min="8" max="8" width="9.19921875" style="0" customWidth="1"/>
  </cols>
  <sheetData>
    <row r="1" ht="14.25">
      <c r="F1" s="1" t="s">
        <v>34</v>
      </c>
    </row>
    <row r="2" ht="14.25">
      <c r="F2" s="1" t="s">
        <v>175</v>
      </c>
    </row>
    <row r="3" ht="14.25">
      <c r="F3" s="1" t="s">
        <v>0</v>
      </c>
    </row>
    <row r="4" ht="14.25">
      <c r="F4" s="1" t="s">
        <v>928</v>
      </c>
    </row>
    <row r="5" ht="14.25">
      <c r="F5" s="1"/>
    </row>
    <row r="6" spans="1:8" ht="32.25" customHeight="1">
      <c r="A6" s="246" t="s">
        <v>251</v>
      </c>
      <c r="B6" s="246"/>
      <c r="C6" s="246"/>
      <c r="D6" s="246"/>
      <c r="E6" s="246"/>
      <c r="F6" s="246"/>
      <c r="G6" s="246"/>
      <c r="H6" s="246"/>
    </row>
    <row r="7" ht="21" customHeight="1"/>
    <row r="8" spans="1:8" ht="14.25">
      <c r="A8" s="267" t="s">
        <v>92</v>
      </c>
      <c r="B8" s="271" t="s">
        <v>93</v>
      </c>
      <c r="C8" s="272"/>
      <c r="D8" s="267" t="s">
        <v>242</v>
      </c>
      <c r="E8" s="268" t="s">
        <v>94</v>
      </c>
      <c r="F8" s="268"/>
      <c r="G8" s="49" t="s">
        <v>106</v>
      </c>
      <c r="H8" s="267" t="s">
        <v>243</v>
      </c>
    </row>
    <row r="9" spans="1:8" ht="56.25" customHeight="1">
      <c r="A9" s="267"/>
      <c r="B9" s="273"/>
      <c r="C9" s="274"/>
      <c r="D9" s="267"/>
      <c r="E9" s="49" t="s">
        <v>90</v>
      </c>
      <c r="F9" s="50" t="s">
        <v>95</v>
      </c>
      <c r="G9" s="49" t="s">
        <v>90</v>
      </c>
      <c r="H9" s="267"/>
    </row>
    <row r="10" spans="1:8" s="53" customFormat="1" ht="15">
      <c r="A10" s="51" t="s">
        <v>96</v>
      </c>
      <c r="B10" s="269" t="s">
        <v>97</v>
      </c>
      <c r="C10" s="258"/>
      <c r="D10" s="52">
        <f>D11+D12</f>
        <v>70000</v>
      </c>
      <c r="E10" s="52">
        <f>E11+E12</f>
        <v>3766905</v>
      </c>
      <c r="F10" s="52">
        <f>F11+F12</f>
        <v>994274</v>
      </c>
      <c r="G10" s="52">
        <f>G11+G12</f>
        <v>3766905</v>
      </c>
      <c r="H10" s="52">
        <f>H11+H12</f>
        <v>70000</v>
      </c>
    </row>
    <row r="11" spans="1:8" ht="43.5" customHeight="1">
      <c r="A11" s="54"/>
      <c r="B11" s="270" t="s">
        <v>98</v>
      </c>
      <c r="C11" s="258"/>
      <c r="D11" s="55">
        <v>70000</v>
      </c>
      <c r="E11" s="55">
        <v>3681905</v>
      </c>
      <c r="F11" s="55">
        <v>994274</v>
      </c>
      <c r="G11" s="55">
        <v>3681905</v>
      </c>
      <c r="H11" s="55">
        <v>70000</v>
      </c>
    </row>
    <row r="12" spans="1:8" ht="54" customHeight="1">
      <c r="A12" s="54"/>
      <c r="B12" s="270" t="s">
        <v>99</v>
      </c>
      <c r="C12" s="258"/>
      <c r="D12" s="54"/>
      <c r="E12" s="55">
        <v>85000</v>
      </c>
      <c r="F12" s="55"/>
      <c r="G12" s="55">
        <v>85000</v>
      </c>
      <c r="H12" s="54"/>
    </row>
    <row r="13" spans="1:8" ht="14.25">
      <c r="A13" s="56"/>
      <c r="B13" s="56"/>
      <c r="C13" s="57"/>
      <c r="D13" s="56"/>
      <c r="E13" s="56"/>
      <c r="F13" s="56"/>
      <c r="G13" s="56"/>
      <c r="H13" s="56"/>
    </row>
    <row r="14" spans="1:8" ht="14.25">
      <c r="A14" s="56"/>
      <c r="B14" s="56"/>
      <c r="C14" s="57"/>
      <c r="D14" s="56"/>
      <c r="E14" s="56"/>
      <c r="F14" s="56"/>
      <c r="G14" s="56"/>
      <c r="H14" s="56"/>
    </row>
    <row r="15" spans="1:8" ht="14.25">
      <c r="A15" s="172"/>
      <c r="B15" s="172"/>
      <c r="C15" s="173"/>
      <c r="D15" s="173"/>
      <c r="G15" s="49" t="s">
        <v>17</v>
      </c>
      <c r="H15" s="49" t="s">
        <v>18</v>
      </c>
    </row>
    <row r="16" spans="1:10" s="186" customFormat="1" ht="24.75" customHeight="1">
      <c r="A16" s="185" t="s">
        <v>100</v>
      </c>
      <c r="B16" s="259" t="s">
        <v>104</v>
      </c>
      <c r="C16" s="264"/>
      <c r="D16" s="264"/>
      <c r="E16" s="264"/>
      <c r="F16" s="265"/>
      <c r="G16" s="58">
        <f>G18+G31</f>
        <v>298200</v>
      </c>
      <c r="H16" s="58">
        <f>H18+H31</f>
        <v>298200</v>
      </c>
      <c r="J16" s="187"/>
    </row>
    <row r="17" spans="1:8" ht="25.5">
      <c r="A17" s="79" t="s">
        <v>238</v>
      </c>
      <c r="B17" s="79" t="s">
        <v>116</v>
      </c>
      <c r="C17" s="266" t="s">
        <v>6</v>
      </c>
      <c r="D17" s="257"/>
      <c r="E17" s="257"/>
      <c r="F17" s="258"/>
      <c r="G17" s="55"/>
      <c r="H17" s="55"/>
    </row>
    <row r="18" spans="1:8" s="184" customFormat="1" ht="23.25" customHeight="1">
      <c r="A18" s="259" t="s">
        <v>101</v>
      </c>
      <c r="B18" s="260"/>
      <c r="C18" s="260"/>
      <c r="D18" s="260"/>
      <c r="E18" s="260"/>
      <c r="F18" s="261"/>
      <c r="G18" s="52">
        <f>G19+G25</f>
        <v>127100</v>
      </c>
      <c r="H18" s="52">
        <f>H19+H25</f>
        <v>127100</v>
      </c>
    </row>
    <row r="19" spans="1:8" ht="14.25">
      <c r="A19" s="54">
        <v>80148</v>
      </c>
      <c r="B19" s="179"/>
      <c r="C19" s="256" t="s">
        <v>131</v>
      </c>
      <c r="D19" s="257"/>
      <c r="E19" s="257"/>
      <c r="F19" s="258"/>
      <c r="G19" s="55">
        <f>SUM(G20:G24)</f>
        <v>120500</v>
      </c>
      <c r="H19" s="55">
        <f>SUM(H20:H24)</f>
        <v>120500</v>
      </c>
    </row>
    <row r="20" spans="1:8" ht="14.25">
      <c r="A20" s="54"/>
      <c r="B20" s="59" t="s">
        <v>102</v>
      </c>
      <c r="C20" s="256" t="s">
        <v>133</v>
      </c>
      <c r="D20" s="257"/>
      <c r="E20" s="257"/>
      <c r="F20" s="258"/>
      <c r="G20" s="55">
        <v>120000</v>
      </c>
      <c r="H20" s="177"/>
    </row>
    <row r="21" spans="1:8" ht="14.25">
      <c r="A21" s="54"/>
      <c r="B21" s="59" t="s">
        <v>103</v>
      </c>
      <c r="C21" s="256" t="s">
        <v>239</v>
      </c>
      <c r="D21" s="257"/>
      <c r="E21" s="257"/>
      <c r="F21" s="258"/>
      <c r="G21" s="55">
        <v>500</v>
      </c>
      <c r="H21" s="177"/>
    </row>
    <row r="22" spans="1:8" ht="14.25">
      <c r="A22" s="54"/>
      <c r="B22" s="179">
        <v>4210</v>
      </c>
      <c r="C22" s="256" t="s">
        <v>46</v>
      </c>
      <c r="D22" s="262"/>
      <c r="E22" s="262"/>
      <c r="F22" s="263"/>
      <c r="G22" s="55"/>
      <c r="H22" s="178">
        <v>3000</v>
      </c>
    </row>
    <row r="23" spans="1:8" ht="14.25">
      <c r="A23" s="54"/>
      <c r="B23" s="179">
        <v>4220</v>
      </c>
      <c r="C23" s="256" t="s">
        <v>240</v>
      </c>
      <c r="D23" s="257"/>
      <c r="E23" s="257"/>
      <c r="F23" s="258"/>
      <c r="H23" s="178">
        <v>116000</v>
      </c>
    </row>
    <row r="24" spans="1:8" ht="14.25">
      <c r="A24" s="54"/>
      <c r="B24" s="179">
        <v>4300</v>
      </c>
      <c r="C24" s="256" t="s">
        <v>48</v>
      </c>
      <c r="D24" s="257"/>
      <c r="E24" s="257"/>
      <c r="F24" s="258"/>
      <c r="G24" s="80"/>
      <c r="H24" s="178">
        <v>1500</v>
      </c>
    </row>
    <row r="25" spans="1:8" ht="14.25">
      <c r="A25" s="54">
        <v>85495</v>
      </c>
      <c r="B25" s="179"/>
      <c r="C25" s="256" t="s">
        <v>130</v>
      </c>
      <c r="D25" s="257"/>
      <c r="E25" s="257"/>
      <c r="F25" s="258"/>
      <c r="G25" s="180">
        <f>SUM(G26:G28)</f>
        <v>6600</v>
      </c>
      <c r="H25" s="182">
        <f>SUM(H27:H30)</f>
        <v>6600</v>
      </c>
    </row>
    <row r="26" spans="1:8" ht="14.25">
      <c r="A26" s="54"/>
      <c r="B26" s="59" t="s">
        <v>102</v>
      </c>
      <c r="C26" s="256" t="s">
        <v>133</v>
      </c>
      <c r="D26" s="257"/>
      <c r="E26" s="257"/>
      <c r="F26" s="258"/>
      <c r="G26" s="181">
        <v>6000</v>
      </c>
      <c r="H26" s="182"/>
    </row>
    <row r="27" spans="1:8" ht="14.25">
      <c r="A27" s="54"/>
      <c r="B27" s="59" t="s">
        <v>105</v>
      </c>
      <c r="C27" s="174" t="s">
        <v>132</v>
      </c>
      <c r="D27" s="175"/>
      <c r="E27" s="175"/>
      <c r="F27" s="176"/>
      <c r="G27" s="38">
        <v>300</v>
      </c>
      <c r="H27" s="182"/>
    </row>
    <row r="28" spans="1:8" ht="14.25">
      <c r="A28" s="54"/>
      <c r="B28" s="59" t="s">
        <v>103</v>
      </c>
      <c r="C28" s="256" t="s">
        <v>239</v>
      </c>
      <c r="D28" s="257"/>
      <c r="E28" s="257"/>
      <c r="F28" s="258"/>
      <c r="G28" s="180">
        <v>300</v>
      </c>
      <c r="H28" s="182"/>
    </row>
    <row r="29" spans="1:8" ht="14.25">
      <c r="A29" s="54"/>
      <c r="B29" s="179">
        <v>4210</v>
      </c>
      <c r="C29" s="256" t="s">
        <v>46</v>
      </c>
      <c r="D29" s="262"/>
      <c r="E29" s="262"/>
      <c r="F29" s="263"/>
      <c r="H29" s="178">
        <v>3000</v>
      </c>
    </row>
    <row r="30" spans="1:8" ht="14.25">
      <c r="A30" s="54"/>
      <c r="B30" s="179">
        <v>4300</v>
      </c>
      <c r="C30" s="256" t="s">
        <v>48</v>
      </c>
      <c r="D30" s="257"/>
      <c r="E30" s="257"/>
      <c r="F30" s="258"/>
      <c r="G30" s="80"/>
      <c r="H30" s="178">
        <v>3600</v>
      </c>
    </row>
    <row r="31" spans="1:8" ht="21" customHeight="1">
      <c r="A31" s="259" t="s">
        <v>241</v>
      </c>
      <c r="B31" s="260"/>
      <c r="C31" s="260"/>
      <c r="D31" s="260"/>
      <c r="E31" s="260"/>
      <c r="F31" s="261"/>
      <c r="G31" s="188">
        <f>G32+G38</f>
        <v>171100</v>
      </c>
      <c r="H31" s="188">
        <f>H32+H38</f>
        <v>171100</v>
      </c>
    </row>
    <row r="32" spans="1:8" ht="14.25">
      <c r="A32" s="54">
        <v>80148</v>
      </c>
      <c r="B32" s="179"/>
      <c r="C32" s="256" t="s">
        <v>131</v>
      </c>
      <c r="D32" s="257"/>
      <c r="E32" s="257"/>
      <c r="F32" s="258"/>
      <c r="G32" s="55">
        <f>SUM(G33:G37)</f>
        <v>160500</v>
      </c>
      <c r="H32" s="55">
        <f>SUM(H33:H37)</f>
        <v>160500</v>
      </c>
    </row>
    <row r="33" spans="1:8" ht="14.25">
      <c r="A33" s="54"/>
      <c r="B33" s="59" t="s">
        <v>102</v>
      </c>
      <c r="C33" s="256" t="s">
        <v>133</v>
      </c>
      <c r="D33" s="257"/>
      <c r="E33" s="257"/>
      <c r="F33" s="258"/>
      <c r="G33" s="55">
        <v>160000</v>
      </c>
      <c r="H33" s="177"/>
    </row>
    <row r="34" spans="1:8" ht="14.25">
      <c r="A34" s="54"/>
      <c r="B34" s="59" t="s">
        <v>103</v>
      </c>
      <c r="C34" s="256" t="s">
        <v>239</v>
      </c>
      <c r="D34" s="257"/>
      <c r="E34" s="257"/>
      <c r="F34" s="258"/>
      <c r="G34" s="55">
        <v>500</v>
      </c>
      <c r="H34" s="177"/>
    </row>
    <row r="35" spans="1:8" ht="14.25">
      <c r="A35" s="54"/>
      <c r="B35" s="179">
        <v>4210</v>
      </c>
      <c r="C35" s="256" t="s">
        <v>46</v>
      </c>
      <c r="D35" s="262"/>
      <c r="E35" s="262"/>
      <c r="F35" s="263"/>
      <c r="G35" s="55"/>
      <c r="H35" s="178">
        <v>3100</v>
      </c>
    </row>
    <row r="36" spans="1:8" ht="14.25">
      <c r="A36" s="54"/>
      <c r="B36" s="179">
        <v>4220</v>
      </c>
      <c r="C36" s="256" t="s">
        <v>240</v>
      </c>
      <c r="D36" s="257"/>
      <c r="E36" s="257"/>
      <c r="F36" s="258"/>
      <c r="H36" s="178">
        <v>155400</v>
      </c>
    </row>
    <row r="37" spans="1:8" ht="14.25">
      <c r="A37" s="54"/>
      <c r="B37" s="179">
        <v>4300</v>
      </c>
      <c r="C37" s="256" t="s">
        <v>48</v>
      </c>
      <c r="D37" s="257"/>
      <c r="E37" s="257"/>
      <c r="F37" s="258"/>
      <c r="G37" s="80"/>
      <c r="H37" s="178">
        <v>2000</v>
      </c>
    </row>
    <row r="38" spans="1:8" ht="14.25">
      <c r="A38" s="54">
        <v>85495</v>
      </c>
      <c r="B38" s="179"/>
      <c r="C38" s="256" t="s">
        <v>130</v>
      </c>
      <c r="D38" s="257"/>
      <c r="E38" s="257"/>
      <c r="F38" s="258"/>
      <c r="G38" s="180">
        <f>SUM(G39:G41)</f>
        <v>10600</v>
      </c>
      <c r="H38" s="182">
        <f>SUM(H40:H44)</f>
        <v>10600</v>
      </c>
    </row>
    <row r="39" spans="1:8" ht="14.25">
      <c r="A39" s="54"/>
      <c r="B39" s="59" t="s">
        <v>102</v>
      </c>
      <c r="C39" s="256" t="s">
        <v>133</v>
      </c>
      <c r="D39" s="257"/>
      <c r="E39" s="257"/>
      <c r="F39" s="258"/>
      <c r="G39" s="181">
        <v>10000</v>
      </c>
      <c r="H39" s="182"/>
    </row>
    <row r="40" spans="1:8" ht="14.25">
      <c r="A40" s="54"/>
      <c r="B40" s="59" t="s">
        <v>105</v>
      </c>
      <c r="C40" s="174" t="s">
        <v>132</v>
      </c>
      <c r="D40" s="175"/>
      <c r="E40" s="175"/>
      <c r="F40" s="176"/>
      <c r="G40" s="38">
        <v>300</v>
      </c>
      <c r="H40" s="182"/>
    </row>
    <row r="41" spans="1:8" ht="14.25">
      <c r="A41" s="54"/>
      <c r="B41" s="59" t="s">
        <v>103</v>
      </c>
      <c r="C41" s="256" t="s">
        <v>239</v>
      </c>
      <c r="D41" s="257"/>
      <c r="E41" s="257"/>
      <c r="F41" s="258"/>
      <c r="G41" s="180">
        <v>300</v>
      </c>
      <c r="H41" s="182"/>
    </row>
    <row r="42" spans="1:8" ht="25.5">
      <c r="A42" s="79" t="s">
        <v>238</v>
      </c>
      <c r="B42" s="79" t="s">
        <v>116</v>
      </c>
      <c r="C42" s="266" t="s">
        <v>6</v>
      </c>
      <c r="D42" s="257"/>
      <c r="E42" s="257"/>
      <c r="F42" s="258"/>
      <c r="G42" s="217" t="s">
        <v>17</v>
      </c>
      <c r="H42" s="217" t="s">
        <v>18</v>
      </c>
    </row>
    <row r="43" spans="1:8" ht="14.25">
      <c r="A43" s="54"/>
      <c r="B43" s="179">
        <v>4210</v>
      </c>
      <c r="C43" s="256" t="s">
        <v>46</v>
      </c>
      <c r="D43" s="262"/>
      <c r="E43" s="262"/>
      <c r="F43" s="263"/>
      <c r="H43" s="178">
        <v>5300</v>
      </c>
    </row>
    <row r="44" spans="1:8" ht="14.25">
      <c r="A44" s="54"/>
      <c r="B44" s="179">
        <v>4300</v>
      </c>
      <c r="C44" s="256" t="s">
        <v>48</v>
      </c>
      <c r="D44" s="257"/>
      <c r="E44" s="257"/>
      <c r="F44" s="258"/>
      <c r="G44" s="80"/>
      <c r="H44" s="178">
        <v>5300</v>
      </c>
    </row>
    <row r="46" ht="18.75" customHeight="1">
      <c r="F46" s="183"/>
    </row>
    <row r="47" spans="6:7" ht="14.25">
      <c r="F47" s="1" t="s">
        <v>33</v>
      </c>
      <c r="G47" s="1"/>
    </row>
    <row r="48" spans="6:7" ht="14.25">
      <c r="F48" s="1"/>
      <c r="G48" s="1"/>
    </row>
    <row r="49" spans="6:7" ht="14.25">
      <c r="F49" s="1" t="s">
        <v>244</v>
      </c>
      <c r="G49" s="1"/>
    </row>
  </sheetData>
  <sheetProtection/>
  <mergeCells count="36">
    <mergeCell ref="B10:C10"/>
    <mergeCell ref="B11:C11"/>
    <mergeCell ref="B12:C12"/>
    <mergeCell ref="B8:C9"/>
    <mergeCell ref="C26:F26"/>
    <mergeCell ref="C22:F22"/>
    <mergeCell ref="C23:F23"/>
    <mergeCell ref="C25:F25"/>
    <mergeCell ref="A6:H6"/>
    <mergeCell ref="A8:A9"/>
    <mergeCell ref="D8:D9"/>
    <mergeCell ref="E8:F8"/>
    <mergeCell ref="H8:H9"/>
    <mergeCell ref="C41:F41"/>
    <mergeCell ref="C43:F43"/>
    <mergeCell ref="C38:F38"/>
    <mergeCell ref="B16:F16"/>
    <mergeCell ref="C17:F17"/>
    <mergeCell ref="C20:F20"/>
    <mergeCell ref="C42:F42"/>
    <mergeCell ref="C44:F44"/>
    <mergeCell ref="A31:F31"/>
    <mergeCell ref="A18:F18"/>
    <mergeCell ref="C34:F34"/>
    <mergeCell ref="C35:F35"/>
    <mergeCell ref="C36:F36"/>
    <mergeCell ref="C37:F37"/>
    <mergeCell ref="C39:F39"/>
    <mergeCell ref="C28:F28"/>
    <mergeCell ref="C29:F29"/>
    <mergeCell ref="C30:F30"/>
    <mergeCell ref="C32:F32"/>
    <mergeCell ref="C33:F33"/>
    <mergeCell ref="C24:F24"/>
    <mergeCell ref="C21:F21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1">
      <selection activeCell="E14" sqref="E14"/>
    </sheetView>
  </sheetViews>
  <sheetFormatPr defaultColWidth="8.796875" defaultRowHeight="14.25"/>
  <cols>
    <col min="3" max="3" width="27.19921875" style="0" customWidth="1"/>
    <col min="4" max="4" width="22.09765625" style="0" customWidth="1"/>
    <col min="5" max="5" width="12.69921875" style="0" customWidth="1"/>
  </cols>
  <sheetData>
    <row r="1" ht="14.25">
      <c r="D1" s="1" t="s">
        <v>167</v>
      </c>
    </row>
    <row r="2" ht="14.25">
      <c r="D2" s="1" t="s">
        <v>175</v>
      </c>
    </row>
    <row r="3" ht="14.25">
      <c r="D3" s="1" t="s">
        <v>0</v>
      </c>
    </row>
    <row r="4" ht="14.25">
      <c r="D4" s="1" t="s">
        <v>127</v>
      </c>
    </row>
    <row r="5" ht="14.25">
      <c r="E5" s="1"/>
    </row>
    <row r="6" spans="1:5" ht="36" customHeight="1">
      <c r="A6" s="246" t="s">
        <v>177</v>
      </c>
      <c r="B6" s="246"/>
      <c r="C6" s="246"/>
      <c r="D6" s="246"/>
      <c r="E6" s="246"/>
    </row>
    <row r="9" spans="1:5" ht="14.25">
      <c r="A9" s="282" t="s">
        <v>107</v>
      </c>
      <c r="B9" s="282"/>
      <c r="C9" s="282"/>
      <c r="D9" s="282"/>
      <c r="E9" s="282"/>
    </row>
    <row r="10" spans="1:5" ht="14.25">
      <c r="A10" s="56"/>
      <c r="B10" s="56"/>
      <c r="C10" s="56"/>
      <c r="D10" s="56"/>
      <c r="E10" s="56"/>
    </row>
    <row r="11" spans="1:5" ht="25.5" customHeight="1">
      <c r="A11" s="194" t="s">
        <v>3</v>
      </c>
      <c r="B11" s="194" t="s">
        <v>14</v>
      </c>
      <c r="C11" s="194" t="s">
        <v>29</v>
      </c>
      <c r="D11" s="194" t="s">
        <v>108</v>
      </c>
      <c r="E11" s="194" t="s">
        <v>109</v>
      </c>
    </row>
    <row r="12" spans="1:5" ht="49.5" customHeight="1">
      <c r="A12" s="267">
        <v>900</v>
      </c>
      <c r="B12" s="267">
        <v>90017</v>
      </c>
      <c r="C12" s="267" t="s">
        <v>110</v>
      </c>
      <c r="D12" s="192" t="s">
        <v>111</v>
      </c>
      <c r="E12" s="193">
        <v>876448</v>
      </c>
    </row>
    <row r="13" spans="1:5" ht="35.25" customHeight="1">
      <c r="A13" s="267"/>
      <c r="B13" s="267"/>
      <c r="C13" s="267"/>
      <c r="D13" s="192" t="s">
        <v>129</v>
      </c>
      <c r="E13" s="193">
        <v>117826</v>
      </c>
    </row>
    <row r="14" spans="1:5" ht="25.5" customHeight="1">
      <c r="A14" s="54"/>
      <c r="B14" s="54"/>
      <c r="C14" s="194" t="s">
        <v>24</v>
      </c>
      <c r="D14" s="192"/>
      <c r="E14" s="195">
        <f>E12+E13</f>
        <v>994274</v>
      </c>
    </row>
    <row r="15" spans="1:5" ht="14.25">
      <c r="A15" s="60"/>
      <c r="B15" s="60"/>
      <c r="C15" s="60"/>
      <c r="D15" s="61"/>
      <c r="E15" s="62"/>
    </row>
    <row r="16" spans="1:5" ht="24" customHeight="1">
      <c r="A16" s="282"/>
      <c r="B16" s="282"/>
      <c r="C16" s="282"/>
      <c r="D16" s="282"/>
      <c r="E16" s="282"/>
    </row>
    <row r="17" spans="1:5" ht="14.25">
      <c r="A17" s="282" t="s">
        <v>112</v>
      </c>
      <c r="B17" s="282"/>
      <c r="C17" s="282"/>
      <c r="D17" s="282"/>
      <c r="E17" s="282"/>
    </row>
    <row r="18" spans="1:5" ht="14.25">
      <c r="A18" s="281"/>
      <c r="B18" s="281"/>
      <c r="C18" s="281"/>
      <c r="D18" s="281"/>
      <c r="E18" s="281"/>
    </row>
    <row r="19" spans="1:5" ht="22.5" customHeight="1">
      <c r="A19" s="194" t="s">
        <v>3</v>
      </c>
      <c r="B19" s="194" t="s">
        <v>14</v>
      </c>
      <c r="C19" s="194" t="s">
        <v>29</v>
      </c>
      <c r="D19" s="194" t="s">
        <v>108</v>
      </c>
      <c r="E19" s="194" t="s">
        <v>109</v>
      </c>
    </row>
    <row r="20" spans="1:5" ht="25.5" customHeight="1">
      <c r="A20" s="275">
        <v>900</v>
      </c>
      <c r="B20" s="278">
        <v>90017</v>
      </c>
      <c r="C20" s="63" t="s">
        <v>113</v>
      </c>
      <c r="D20" s="64" t="s">
        <v>114</v>
      </c>
      <c r="E20" s="193">
        <v>50000</v>
      </c>
    </row>
    <row r="21" spans="1:5" ht="36" customHeight="1">
      <c r="A21" s="276"/>
      <c r="B21" s="279"/>
      <c r="C21" s="93" t="s">
        <v>226</v>
      </c>
      <c r="D21" s="190" t="s">
        <v>166</v>
      </c>
      <c r="E21" s="83">
        <v>35000</v>
      </c>
    </row>
    <row r="22" spans="1:5" ht="27" customHeight="1">
      <c r="A22" s="277"/>
      <c r="B22" s="280"/>
      <c r="C22" s="192" t="s">
        <v>24</v>
      </c>
      <c r="D22" s="194"/>
      <c r="E22" s="195">
        <f>SUM(E20:E21)</f>
        <v>85000</v>
      </c>
    </row>
    <row r="24" ht="30" customHeight="1"/>
    <row r="25" spans="4:5" ht="14.25">
      <c r="D25" s="189" t="s">
        <v>33</v>
      </c>
      <c r="E25" s="189"/>
    </row>
    <row r="26" spans="4:5" ht="14.25">
      <c r="D26" s="189"/>
      <c r="E26" s="189"/>
    </row>
    <row r="27" spans="4:5" ht="14.25">
      <c r="D27" s="189" t="s">
        <v>245</v>
      </c>
      <c r="E27" s="189"/>
    </row>
  </sheetData>
  <sheetProtection/>
  <mergeCells count="10">
    <mergeCell ref="A20:A22"/>
    <mergeCell ref="B20:B22"/>
    <mergeCell ref="A18:E18"/>
    <mergeCell ref="A6:E6"/>
    <mergeCell ref="A9:E9"/>
    <mergeCell ref="A12:A13"/>
    <mergeCell ref="B12:B13"/>
    <mergeCell ref="C12:C13"/>
    <mergeCell ref="A16:E16"/>
    <mergeCell ref="A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7" sqref="A7:E7"/>
    </sheetView>
  </sheetViews>
  <sheetFormatPr defaultColWidth="8.796875" defaultRowHeight="14.25"/>
  <cols>
    <col min="1" max="1" width="5.09765625" style="0" customWidth="1"/>
    <col min="2" max="2" width="5.8984375" style="0" customWidth="1"/>
    <col min="3" max="3" width="6.09765625" style="0" customWidth="1"/>
    <col min="4" max="4" width="42.8984375" style="0" customWidth="1"/>
    <col min="5" max="5" width="13.59765625" style="0" customWidth="1"/>
  </cols>
  <sheetData>
    <row r="1" ht="14.25">
      <c r="D1" s="1" t="s">
        <v>120</v>
      </c>
    </row>
    <row r="2" ht="14.25">
      <c r="D2" s="1" t="s">
        <v>178</v>
      </c>
    </row>
    <row r="3" ht="14.25">
      <c r="D3" s="1" t="s">
        <v>121</v>
      </c>
    </row>
    <row r="4" ht="14.25">
      <c r="D4" s="1" t="s">
        <v>250</v>
      </c>
    </row>
    <row r="7" spans="1:5" ht="46.5" customHeight="1">
      <c r="A7" s="246" t="s">
        <v>122</v>
      </c>
      <c r="B7" s="246"/>
      <c r="C7" s="246"/>
      <c r="D7" s="246"/>
      <c r="E7" s="246"/>
    </row>
    <row r="8" ht="9.75" customHeight="1"/>
    <row r="9" ht="6.75" customHeight="1"/>
    <row r="10" spans="1:5" ht="14.25">
      <c r="A10" s="65" t="s">
        <v>17</v>
      </c>
      <c r="B10" s="65"/>
      <c r="C10" s="65"/>
      <c r="D10" s="65"/>
      <c r="E10" s="65"/>
    </row>
    <row r="11" spans="1:5" ht="14.25">
      <c r="A11" s="65"/>
      <c r="B11" s="65"/>
      <c r="C11" s="65"/>
      <c r="D11" s="65"/>
      <c r="E11" s="65"/>
    </row>
    <row r="12" spans="1:5" ht="24">
      <c r="A12" s="66" t="s">
        <v>3</v>
      </c>
      <c r="B12" s="67" t="s">
        <v>115</v>
      </c>
      <c r="C12" s="67" t="s">
        <v>116</v>
      </c>
      <c r="D12" s="66" t="s">
        <v>6</v>
      </c>
      <c r="E12" s="77" t="s">
        <v>7</v>
      </c>
    </row>
    <row r="13" spans="1:5" ht="25.5" customHeight="1">
      <c r="A13" s="76">
        <v>900</v>
      </c>
      <c r="B13" s="76"/>
      <c r="C13" s="76"/>
      <c r="D13" s="68" t="s">
        <v>117</v>
      </c>
      <c r="E13" s="69">
        <f>E14</f>
        <v>20000</v>
      </c>
    </row>
    <row r="14" spans="1:5" ht="26.25" customHeight="1">
      <c r="A14" s="77"/>
      <c r="B14" s="77">
        <v>90019</v>
      </c>
      <c r="C14" s="77"/>
      <c r="D14" s="72" t="s">
        <v>118</v>
      </c>
      <c r="E14" s="70">
        <f>E15</f>
        <v>20000</v>
      </c>
    </row>
    <row r="15" spans="1:5" ht="14.25">
      <c r="A15" s="77"/>
      <c r="B15" s="77"/>
      <c r="C15" s="78" t="s">
        <v>10</v>
      </c>
      <c r="D15" s="72" t="s">
        <v>11</v>
      </c>
      <c r="E15" s="70">
        <v>20000</v>
      </c>
    </row>
    <row r="16" spans="1:5" ht="14.25">
      <c r="A16" s="73"/>
      <c r="B16" s="73"/>
      <c r="C16" s="73"/>
      <c r="D16" s="73"/>
      <c r="E16" s="73"/>
    </row>
    <row r="17" spans="1:5" ht="14.25">
      <c r="A17" s="73"/>
      <c r="B17" s="73"/>
      <c r="C17" s="73"/>
      <c r="D17" s="73"/>
      <c r="E17" s="73"/>
    </row>
    <row r="18" spans="1:5" ht="14.25">
      <c r="A18" s="73" t="s">
        <v>18</v>
      </c>
      <c r="B18" s="73"/>
      <c r="C18" s="73"/>
      <c r="D18" s="73"/>
      <c r="E18" s="73"/>
    </row>
    <row r="19" spans="1:5" ht="14.25">
      <c r="A19" s="73"/>
      <c r="B19" s="73"/>
      <c r="C19" s="73"/>
      <c r="D19" s="73"/>
      <c r="E19" s="73"/>
    </row>
    <row r="20" spans="1:5" ht="24">
      <c r="A20" s="71" t="s">
        <v>3</v>
      </c>
      <c r="B20" s="72" t="s">
        <v>115</v>
      </c>
      <c r="C20" s="72" t="s">
        <v>116</v>
      </c>
      <c r="D20" s="71" t="s">
        <v>6</v>
      </c>
      <c r="E20" s="77" t="s">
        <v>7</v>
      </c>
    </row>
    <row r="21" spans="1:5" ht="20.25" customHeight="1">
      <c r="A21" s="76">
        <v>900</v>
      </c>
      <c r="B21" s="76"/>
      <c r="C21" s="76"/>
      <c r="D21" s="68" t="s">
        <v>117</v>
      </c>
      <c r="E21" s="69">
        <f>E22</f>
        <v>20000</v>
      </c>
    </row>
    <row r="22" spans="1:5" ht="14.25">
      <c r="A22" s="77"/>
      <c r="B22" s="77">
        <v>90004</v>
      </c>
      <c r="C22" s="77"/>
      <c r="D22" s="71" t="s">
        <v>119</v>
      </c>
      <c r="E22" s="70">
        <f>E23</f>
        <v>20000</v>
      </c>
    </row>
    <row r="23" spans="1:5" ht="14.25">
      <c r="A23" s="77"/>
      <c r="B23" s="77"/>
      <c r="C23" s="77">
        <v>4300</v>
      </c>
      <c r="D23" s="71" t="s">
        <v>48</v>
      </c>
      <c r="E23" s="70">
        <v>20000</v>
      </c>
    </row>
    <row r="26" ht="14.25">
      <c r="E26" s="74"/>
    </row>
    <row r="27" spans="4:5" ht="15">
      <c r="D27" s="75" t="s">
        <v>123</v>
      </c>
      <c r="E27" s="74"/>
    </row>
    <row r="29" ht="15">
      <c r="D29" s="75" t="s">
        <v>246</v>
      </c>
    </row>
  </sheetData>
  <sheetProtection/>
  <mergeCells count="1"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sznajde</cp:lastModifiedBy>
  <cp:lastPrinted>2011-11-15T06:56:59Z</cp:lastPrinted>
  <dcterms:created xsi:type="dcterms:W3CDTF">2010-11-16T06:34:29Z</dcterms:created>
  <dcterms:modified xsi:type="dcterms:W3CDTF">2011-11-24T07:55:06Z</dcterms:modified>
  <cp:category/>
  <cp:version/>
  <cp:contentType/>
  <cp:contentStatus/>
</cp:coreProperties>
</file>