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9150" tabRatio="765" activeTab="9"/>
  </bookViews>
  <sheets>
    <sheet name="1 dochody" sheetId="1" r:id="rId1"/>
    <sheet name="2 wyd" sheetId="2" r:id="rId2"/>
    <sheet name="3 zlec" sheetId="3" r:id="rId3"/>
    <sheet name="4 dot cel jst." sheetId="4" r:id="rId4"/>
    <sheet name="5" sheetId="5" r:id="rId5"/>
    <sheet name="6 dotacje z budżetu" sheetId="6" r:id="rId6"/>
    <sheet name="7 ZK i rk doch" sheetId="7" r:id="rId7"/>
    <sheet name="8" sheetId="8" r:id="rId8"/>
    <sheet name="9" sheetId="9" r:id="rId9"/>
    <sheet name="10" sheetId="10" r:id="rId10"/>
  </sheets>
  <definedNames>
    <definedName name="zwierząt">'2 wyd'!#REF!</definedName>
  </definedNames>
  <calcPr fullCalcOnLoad="1"/>
</workbook>
</file>

<file path=xl/sharedStrings.xml><?xml version="1.0" encoding="utf-8"?>
<sst xmlns="http://schemas.openxmlformats.org/spreadsheetml/2006/main" count="1800" uniqueCount="920">
  <si>
    <t>Administracja publiczna</t>
  </si>
  <si>
    <t>Pomoc społeczna</t>
  </si>
  <si>
    <t>Dział</t>
  </si>
  <si>
    <t xml:space="preserve">Rozdział </t>
  </si>
  <si>
    <t>Paragraf</t>
  </si>
  <si>
    <t>Treść</t>
  </si>
  <si>
    <t>Plan</t>
  </si>
  <si>
    <t>Pomoc społczna</t>
  </si>
  <si>
    <t>Świadczenia rodzinne, świadczenia z funduszu alimentacyjnego oraz składki na ubezpieczenia emerytalne i rentowe z ubezpieczenia społecznego</t>
  </si>
  <si>
    <t>0690</t>
  </si>
  <si>
    <t>Wpływy z różnych opłat</t>
  </si>
  <si>
    <t xml:space="preserve">                                             Załącznik Nr 4</t>
  </si>
  <si>
    <t>Rozdział</t>
  </si>
  <si>
    <t>Pararaf</t>
  </si>
  <si>
    <t xml:space="preserve">Nazwa zadania </t>
  </si>
  <si>
    <t>Dochody</t>
  </si>
  <si>
    <t>Wydatki</t>
  </si>
  <si>
    <t>Transport i łączność</t>
  </si>
  <si>
    <t>Lokalny transport zbiorowy</t>
  </si>
  <si>
    <t>Przedszkola</t>
  </si>
  <si>
    <t>Przedszkole specjalne</t>
  </si>
  <si>
    <t>Razem</t>
  </si>
  <si>
    <t xml:space="preserve">                                     Przewodniczący Rady Gminy</t>
  </si>
  <si>
    <t>Załącznik Nr 6</t>
  </si>
  <si>
    <t>I Jednostki sektora finansów publicznych</t>
  </si>
  <si>
    <t>Kwota dotacji</t>
  </si>
  <si>
    <t>Nazwa jednostki</t>
  </si>
  <si>
    <t>celowej</t>
  </si>
  <si>
    <t>Gminny Ośrodek Kultury i Sportu w Kleszczewie</t>
  </si>
  <si>
    <t>II Jednostki spoza sektora finansów publicznych</t>
  </si>
  <si>
    <t>Przewodniczący Rady Gminy</t>
  </si>
  <si>
    <t>Załącznik Nr 7</t>
  </si>
  <si>
    <t>750</t>
  </si>
  <si>
    <t>44 600,00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</si>
  <si>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</si>
  <si>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</si>
  <si>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</si>
  <si>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</si>
  <si>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</si>
  <si>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</si>
  <si>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</si>
  <si>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</si>
  <si>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</si>
  <si>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</si>
  <si>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</si>
  <si>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</si>
  <si>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</si>
  <si>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</si>
  <si>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</si>
  <si>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</si>
  <si>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</si>
  <si>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</si>
  <si>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50,00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</si>
  <si>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</si>
  <si>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</si>
  <si>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</si>
  <si>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</si>
  <si>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</si>
  <si>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4260</t>
  </si>
  <si>
    <t>Zakup energii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</si>
  <si>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</si>
  <si>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</si>
  <si>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</si>
  <si>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</si>
  <si>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</si>
  <si>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</si>
  <si>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</si>
  <si>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</si>
  <si>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</si>
  <si>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</si>
  <si>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Razem:</t>
  </si>
  <si>
    <t>Plan dochodów</t>
  </si>
  <si>
    <t>Plan wydatków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</si>
  <si>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</si>
  <si>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</si>
  <si>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                                                              Załącznik Nr 3</t>
  </si>
  <si>
    <t>Zakład Komunalny w Kleszczewie dofinansowanie usług</t>
  </si>
  <si>
    <t>Stowarzyszenie Rozwoju Oświaty oraz Upowszechniania Kultury na Wsi w Ziminie - prowadzenie szkoły publicznej</t>
  </si>
  <si>
    <t>Stowarzyszenie Rozwoju Oświaty oraz Upowszechniania Kultury na Wsi w Ziminie - prowadzenie przedszkola publicznego</t>
  </si>
  <si>
    <t>Niepubliczne Przedszkole Bajkowa Kraina w Tulcach - prowadzenie przedszkola niepublicznego</t>
  </si>
  <si>
    <t>Gmina Swarzędz na pokrycie kosztów transportu autobusowego na odcinku od granic Gminy Swarzędz do miejscowości Tulce</t>
  </si>
  <si>
    <t>przewozy autobusowe na odcinku od granicy Gminy Swarzędz do miejscowośi Tulce</t>
  </si>
  <si>
    <t>pokrycie wydatków  za dzieci uczęszczające do przedszkola niepublicznego</t>
  </si>
  <si>
    <t>pokrycie wydatków  za dzieci niepełnosprawne uczęszczające do przedszkola specjalnego</t>
  </si>
  <si>
    <t>ogółem</t>
  </si>
  <si>
    <t>Lp</t>
  </si>
  <si>
    <t>Wyszczególnienie</t>
  </si>
  <si>
    <t>Przychody</t>
  </si>
  <si>
    <t>w tym dotacje z budżetu</t>
  </si>
  <si>
    <t>I</t>
  </si>
  <si>
    <t>zakład budżetowy</t>
  </si>
  <si>
    <t>1. Zakład Komunalny w Kleszczewie w tym dotacja przedmiotowa</t>
  </si>
  <si>
    <t>II</t>
  </si>
  <si>
    <t>1. Zespół Szkół w Kleszczewie w tym:</t>
  </si>
  <si>
    <t>0830</t>
  </si>
  <si>
    <t>0970</t>
  </si>
  <si>
    <t>Rachunek dochodów jednostek, o których mowa w art. 223 ust. 1</t>
  </si>
  <si>
    <t>0920</t>
  </si>
  <si>
    <t>Koszty</t>
  </si>
  <si>
    <t>zakres dotacji</t>
  </si>
  <si>
    <t>kwota dotacji</t>
  </si>
  <si>
    <t>Zakład Komunalny w Kleszczewie</t>
  </si>
  <si>
    <t>prowadzenie komunikacji autobusowej</t>
  </si>
  <si>
    <t xml:space="preserve">Roz dział </t>
  </si>
  <si>
    <t>Para graf</t>
  </si>
  <si>
    <t>Gospodarka komunalna i ochrona środowiska</t>
  </si>
  <si>
    <t>Wpływy i wydatki związane z gromadzeniem środków z opłat i kar za korzystanie ze środowiska</t>
  </si>
  <si>
    <t xml:space="preserve">                                                    Załącznik Nr 9</t>
  </si>
  <si>
    <t xml:space="preserve">                                                                              Przewodniczący Rady Gminy</t>
  </si>
  <si>
    <t>podmiotowej</t>
  </si>
  <si>
    <t>przedmiotowej</t>
  </si>
  <si>
    <t>Pozostała działalność</t>
  </si>
  <si>
    <t>Stołówki szkolne i przedszkolne</t>
  </si>
  <si>
    <t>Pozostałe odsetki</t>
  </si>
  <si>
    <t>Wpływy z usług</t>
  </si>
  <si>
    <t>w tym:</t>
  </si>
  <si>
    <t>Spłaty otrzymanych krajowych pożyczek i kredytów</t>
  </si>
  <si>
    <t>Razem rozchody</t>
  </si>
  <si>
    <t xml:space="preserve">                                                              Załącznik Nr 5</t>
  </si>
  <si>
    <t>Załącznik Nr 8</t>
  </si>
  <si>
    <t>Załącznik Nr 10</t>
  </si>
  <si>
    <t>Rady Gminy Kleszczewo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</si>
  <si>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</si>
  <si>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</si>
  <si>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</si>
  <si>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</si>
  <si>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</si>
  <si>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</si>
  <si>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Gowarzewo</t>
  </si>
  <si>
    <t>Bezpieczeństwo i utrzymanie porządku</t>
  </si>
  <si>
    <t>Kleszczewo</t>
  </si>
  <si>
    <t>Komorniki</t>
  </si>
  <si>
    <t>Krerowo</t>
  </si>
  <si>
    <t>Krzyżowniki</t>
  </si>
  <si>
    <t>Markowice</t>
  </si>
  <si>
    <t>Nagradowice</t>
  </si>
  <si>
    <t>Poklatki</t>
  </si>
  <si>
    <t>Śródka</t>
  </si>
  <si>
    <t>Tulce</t>
  </si>
  <si>
    <t>Zimin</t>
  </si>
  <si>
    <t>Utrzymanie porządku i bezpieczeństwa w miejscowości Poklatki</t>
  </si>
  <si>
    <t>2350</t>
  </si>
  <si>
    <t>Dochody budżetu państwa związane z realizacją zadań zleconych jednostkom samorządu terytorialnego</t>
  </si>
  <si>
    <t xml:space="preserve">                                                                           Przewodniczący Rady Gminy</t>
  </si>
  <si>
    <t xml:space="preserve">                                                                                  Henryk Lesiński</t>
  </si>
  <si>
    <t>wynagrodzenia osobowe</t>
  </si>
  <si>
    <t>Oddziały przedszkolne w szkołach podstawowych</t>
  </si>
  <si>
    <t xml:space="preserve">                                       Henryk Lesiński</t>
  </si>
  <si>
    <t xml:space="preserve">                                                 Przewodniczący Rady Gminy</t>
  </si>
  <si>
    <t>Miasto Poznań za pobyt dziecka ww oddziale przedszkolnym w szkołach podstawowych</t>
  </si>
  <si>
    <t>Niepubliczne Przedszkole"Balbinka" wGowarzewie - prowadzenie przedszkola niepublicznego</t>
  </si>
  <si>
    <t>Roz dział</t>
  </si>
  <si>
    <t>Pozostałe dochody</t>
  </si>
  <si>
    <t>Zakup środków żywności</t>
  </si>
  <si>
    <t>1. Zespół Szkół w Tulcach w tym:</t>
  </si>
  <si>
    <t xml:space="preserve">         Henryk Lesiński</t>
  </si>
  <si>
    <t xml:space="preserve">        Henryk Lesiński</t>
  </si>
  <si>
    <t xml:space="preserve">                                                                                         Henryk  Lesiński</t>
  </si>
  <si>
    <t>010</t>
  </si>
  <si>
    <t>Rolnictwo i łowiectwo</t>
  </si>
  <si>
    <t xml:space="preserve">                                                                Załącznik Nr 1</t>
  </si>
  <si>
    <t>Wydatki inwestycyjne jednostek budżetowych</t>
  </si>
  <si>
    <t xml:space="preserve">                                                                      Załącznik Nr 2</t>
  </si>
  <si>
    <t xml:space="preserve">                                               Henryk Lesiński</t>
  </si>
  <si>
    <t xml:space="preserve">                   Plan wydatków na projekty realizowane w ramach Funduszu Sołeckiego na 2013r.</t>
  </si>
  <si>
    <t>Utrzymanie czystości i porządku</t>
  </si>
  <si>
    <t>Naprawa drogi</t>
  </si>
  <si>
    <t>Wyposażenie świetlicy wiejskiej i promocja</t>
  </si>
  <si>
    <t>Bezpieczeństwo mieszkańców wsi</t>
  </si>
  <si>
    <t>Sport i rekreacja</t>
  </si>
  <si>
    <t>Promocja sołectwa</t>
  </si>
  <si>
    <t>Budowa boiska</t>
  </si>
  <si>
    <t>Utrzymanie porządku na terenie sołectwa</t>
  </si>
  <si>
    <t>Utrzymanie boiska i upowszechnianie kultury fizycznej</t>
  </si>
  <si>
    <t>Promocja i wyposażenie świetlicy</t>
  </si>
  <si>
    <t>Zakładanie i pielęgnacja zieleni oraz utrzymanie porządku</t>
  </si>
  <si>
    <t>Ochrona przeciwpożarowa</t>
  </si>
  <si>
    <t>Promocja sołectwa i utrzymanie świetlicy</t>
  </si>
  <si>
    <t>Utrzymanie porządku i zieleni na terenie sołectwa</t>
  </si>
  <si>
    <t>Budowa wiaty przystankowej oraz zakup tablic informacyjnych</t>
  </si>
  <si>
    <t>Bezpieczeństwo, utrzymanie czystości i porządku oraz zagospodarowanie terenu zieleni</t>
  </si>
  <si>
    <t>Promocja i rozwój kultury</t>
  </si>
  <si>
    <t>Bezpieczeństwo mieszkańców, utrzymanie porządku i zieleni</t>
  </si>
  <si>
    <t>Promocja gminy Kleszczewo - wsi Zimin</t>
  </si>
  <si>
    <t>Bezpieczeństwo mieszkańców i utrzymanie porządku w sołectwie</t>
  </si>
  <si>
    <t>I. Dochody i wydatki związane z realizacją zadań z zakresu administracji rządowej i innych zadań zleconych gminie odrębnymi ustawami w 2013 roku</t>
  </si>
  <si>
    <t>Dochody i wydatki w 2013 roku w zakresie zadań realizowanych w drodze umów lub porozumień między jednostkami samorządu terytorialnego</t>
  </si>
  <si>
    <t>Gospodarka odpadami</t>
  </si>
  <si>
    <t>usuwanie wyrobów zawierających azbest</t>
  </si>
  <si>
    <t>Spłaty pożyczek otrzymanych na finansowanie zadań realizowanych z udziałem środków pochodzacych z budżetu Unii Europejskiej</t>
  </si>
  <si>
    <t>Przychody i rozchody budżetu w 2013 roku</t>
  </si>
  <si>
    <t>Razem przychody</t>
  </si>
  <si>
    <t>951</t>
  </si>
  <si>
    <t>Przychody ze spłat pozyczek  i kredytów udzielonych ze środków publicznych.</t>
  </si>
  <si>
    <t xml:space="preserve"> za pobyt dzieci w przedszkolu publicznym i niepublicznym</t>
  </si>
  <si>
    <t>Miasto Poznań</t>
  </si>
  <si>
    <t xml:space="preserve">Gmina Swarzędz </t>
  </si>
  <si>
    <t xml:space="preserve">Gmina Kórnik </t>
  </si>
  <si>
    <t>Gmina  Kostrzyn</t>
  </si>
  <si>
    <t xml:space="preserve"> za pobyt dziecka w specjalnym przedszkolu publicznym i niepublicznym</t>
  </si>
  <si>
    <t>Starostwo Powiatowe na likwidację wyrobów zawierających azbest</t>
  </si>
  <si>
    <t>Klub sportowy Clescevia dotacja z zakresu sportu masowego</t>
  </si>
  <si>
    <t>Zestawienie planowanych kwot dotacji  z budżetu w 2013 roku jednostkom sektora finansów publicznych i jednostkom spoza sektora finansów publicznych</t>
  </si>
  <si>
    <t>Plan przychodów i kosztów samorządowego zakładu budżetowego oraz plany dochodów i wydatków rachunku dochodów jednostek, o których mowa w art.  223 ust. 1 ufp.</t>
  </si>
  <si>
    <t>stan środków obrotowych na dzień 01.01.2013r.</t>
  </si>
  <si>
    <t>Plan środków obrotowych na dzień 31.12.2013r</t>
  </si>
  <si>
    <t>01010</t>
  </si>
  <si>
    <t>Infrasrtuktura wodociągowa i sanitacyjna wsi</t>
  </si>
  <si>
    <t>Dochody z wpłat z tytułu opłat i kar,  o których mowa w art. 402 ust. 4-6 ustawy Prawo ochrony środowiska oraz finansowanie nimi wydatki na zadania z zakresu ochrony środowiska na 2013r.</t>
  </si>
  <si>
    <t xml:space="preserve">                                       Plan dochodów budżetu gminy na 2013r.</t>
  </si>
  <si>
    <t>Wartość</t>
  </si>
  <si>
    <t>973 873,00</t>
  </si>
  <si>
    <t>01009</t>
  </si>
  <si>
    <t>Spółki wodne</t>
  </si>
  <si>
    <t>2 000,00</t>
  </si>
  <si>
    <t>4430</t>
  </si>
  <si>
    <t>Różne opłaty i składki</t>
  </si>
  <si>
    <t>Infrastruktura wodociągowa i sanitacyjna wsi</t>
  </si>
  <si>
    <t>951 873,00</t>
  </si>
  <si>
    <t>6050</t>
  </si>
  <si>
    <t>01030</t>
  </si>
  <si>
    <t>Izby rolnicze</t>
  </si>
  <si>
    <t>20 000,00</t>
  </si>
  <si>
    <t>2850</t>
  </si>
  <si>
    <t>Wpłaty gmin na rzecz izb rolniczych w wysokości 2% uzyskanych wpływów z podatku rolnego</t>
  </si>
  <si>
    <t>600</t>
  </si>
  <si>
    <t>595 784,00</t>
  </si>
  <si>
    <t>60004</t>
  </si>
  <si>
    <t>64 000,00</t>
  </si>
  <si>
    <t>2310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</si>
  <si>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</si>
  <si>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</si>
  <si>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</si>
  <si>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5 000,00</t>
  </si>
  <si>
    <t>60014</t>
  </si>
  <si>
    <t>Drogi publiczne powiatowe</t>
  </si>
  <si>
    <t>21 000,00</t>
  </si>
  <si>
    <t>60016</t>
  </si>
  <si>
    <t>Drogi publiczne gminne</t>
  </si>
  <si>
    <t>505 784,00</t>
  </si>
  <si>
    <t>70 000,00</t>
  </si>
  <si>
    <t>4270</t>
  </si>
  <si>
    <t>Zakup usług remontowych</t>
  </si>
  <si>
    <t>274 468,00</t>
  </si>
  <si>
    <t>137 000,00</t>
  </si>
  <si>
    <t>24 316,00</t>
  </si>
  <si>
    <t>630</t>
  </si>
  <si>
    <t>Turystyka</t>
  </si>
  <si>
    <t>5 700,00</t>
  </si>
  <si>
    <t>63095</t>
  </si>
  <si>
    <t>700</t>
  </si>
  <si>
    <t>Gospodarka mieszkaniowa</t>
  </si>
  <si>
    <t>78 350,00</t>
  </si>
  <si>
    <t>70004</t>
  </si>
  <si>
    <t>Różne jednostki obsługi gospodarki mieszkaniowej</t>
  </si>
  <si>
    <t>18 350,00</t>
  </si>
  <si>
    <t>150,00</t>
  </si>
  <si>
    <t>15 000,00</t>
  </si>
  <si>
    <t>2 500,00</t>
  </si>
  <si>
    <t>700,00</t>
  </si>
  <si>
    <t>70005</t>
  </si>
  <si>
    <t>Gospodarka gruntami i nieruchomościami</t>
  </si>
  <si>
    <t>60 000,00</t>
  </si>
  <si>
    <t>6060</t>
  </si>
  <si>
    <t>Wydatki na zakupy inwestycyjne jednostek budżetowych</t>
  </si>
  <si>
    <t>710</t>
  </si>
  <si>
    <t>Działalność usługowa</t>
  </si>
  <si>
    <t>134 500,00</t>
  </si>
  <si>
    <t>71004</t>
  </si>
  <si>
    <t>Plany zagospodarowania przestrzennego</t>
  </si>
  <si>
    <t>55 500,00</t>
  </si>
  <si>
    <t>71014</t>
  </si>
  <si>
    <t>Opracowania geodezyjne i kartograficzne</t>
  </si>
  <si>
    <t>25 000,00</t>
  </si>
  <si>
    <t>71095</t>
  </si>
  <si>
    <t>54 000,00</t>
  </si>
  <si>
    <t>44 000,00</t>
  </si>
  <si>
    <t>4610</t>
  </si>
  <si>
    <t>Koszty postępowania sądowego i prokuratorskiego</t>
  </si>
  <si>
    <t>10 000,00</t>
  </si>
  <si>
    <t>2 072 189,00</t>
  </si>
  <si>
    <t>25 560,00</t>
  </si>
  <si>
    <t>4 327,00</t>
  </si>
  <si>
    <t>626,00</t>
  </si>
  <si>
    <t>800,00</t>
  </si>
  <si>
    <t>12 505,00</t>
  </si>
  <si>
    <t>782,00</t>
  </si>
  <si>
    <t>75022</t>
  </si>
  <si>
    <t>Rady gmin (miast i miast na prawach powiatu)</t>
  </si>
  <si>
    <t>116 800,00</t>
  </si>
  <si>
    <t>3030</t>
  </si>
  <si>
    <t xml:space="preserve">Różne wydatki na rzecz osób fizycznych </t>
  </si>
  <si>
    <t>111 000,00</t>
  </si>
  <si>
    <t>3 400,00</t>
  </si>
  <si>
    <t>2 400,00</t>
  </si>
  <si>
    <t>75023</t>
  </si>
  <si>
    <t>Urzędy gmin (miast i miast na prawach powiatu)</t>
  </si>
  <si>
    <t>1 704 850,00</t>
  </si>
  <si>
    <t>3020</t>
  </si>
  <si>
    <t>Wydatki osobowe niezaliczone do wynagrodzeń</t>
  </si>
  <si>
    <t>2 800,00</t>
  </si>
  <si>
    <t>1 015 000,00</t>
  </si>
  <si>
    <t>4040</t>
  </si>
  <si>
    <t>Dodatkowe wynagrodzenie roczne</t>
  </si>
  <si>
    <t>80 800,00</t>
  </si>
  <si>
    <t>185 000,00</t>
  </si>
  <si>
    <t>26 500,00</t>
  </si>
  <si>
    <t>4170</t>
  </si>
  <si>
    <t>Wynagrodzenia bezosobowe</t>
  </si>
  <si>
    <t>2 700,00</t>
  </si>
  <si>
    <t>39 800,00</t>
  </si>
  <si>
    <t>38 000,00</t>
  </si>
  <si>
    <t>4280</t>
  </si>
  <si>
    <t>Zakup usług zdrowotnych</t>
  </si>
  <si>
    <t>1 500,00</t>
  </si>
  <si>
    <t>226 000,00</t>
  </si>
  <si>
    <t>4350</t>
  </si>
  <si>
    <t>Zakup usług dostępu do sieci Internet</t>
  </si>
  <si>
    <t>11 600,00</t>
  </si>
  <si>
    <t>4360</t>
  </si>
  <si>
    <t>Opłaty z tytułu zakupu usług telekomunikacyjnych świadczonych w ruchomej publicznej sieci telefonicznej</t>
  </si>
  <si>
    <t>5 800,00</t>
  </si>
  <si>
    <t>7 600,00</t>
  </si>
  <si>
    <t>10 300,00</t>
  </si>
  <si>
    <t>4420</t>
  </si>
  <si>
    <t>Podróże służbowe zagraniczne</t>
  </si>
  <si>
    <t>1 600,00</t>
  </si>
  <si>
    <t>24 150,00</t>
  </si>
  <si>
    <t>400,00</t>
  </si>
  <si>
    <t>4 200,00</t>
  </si>
  <si>
    <t>21 100,00</t>
  </si>
  <si>
    <t>75075</t>
  </si>
  <si>
    <t>Promocja jednostek samorządu terytorialnego</t>
  </si>
  <si>
    <t>91 362,00</t>
  </si>
  <si>
    <t>11 514,00</t>
  </si>
  <si>
    <t>79 848,00</t>
  </si>
  <si>
    <t>75095</t>
  </si>
  <si>
    <t>114 577,00</t>
  </si>
  <si>
    <t>4100</t>
  </si>
  <si>
    <t>Wynagrodzenia agencyjno-prowizyjne</t>
  </si>
  <si>
    <t>19 700,00</t>
  </si>
  <si>
    <t>16 077,00</t>
  </si>
  <si>
    <t>500,00</t>
  </si>
  <si>
    <t>1 000,00</t>
  </si>
  <si>
    <t>7 800,00</t>
  </si>
  <si>
    <t>40 000,00</t>
  </si>
  <si>
    <t>4 500,00</t>
  </si>
  <si>
    <t>1 008,00</t>
  </si>
  <si>
    <t>958,00</t>
  </si>
  <si>
    <t>754</t>
  </si>
  <si>
    <t>Bezpieczeństwo publiczne i ochrona przeciwpożarowa</t>
  </si>
  <si>
    <t>238 005,00</t>
  </si>
  <si>
    <t>75412</t>
  </si>
  <si>
    <t>Ochotnicze straże pożarne</t>
  </si>
  <si>
    <t>184 475,00</t>
  </si>
  <si>
    <t>19 000,00</t>
  </si>
  <si>
    <t>36 975,00</t>
  </si>
  <si>
    <t>33 800,00</t>
  </si>
  <si>
    <t>10 800,00</t>
  </si>
  <si>
    <t>21 200,00</t>
  </si>
  <si>
    <t>1 100,00</t>
  </si>
  <si>
    <t>24 600,00</t>
  </si>
  <si>
    <t>17 000,00</t>
  </si>
  <si>
    <t>75421</t>
  </si>
  <si>
    <t>Zarządzanie kryzysowe</t>
  </si>
  <si>
    <t>53 530,00</t>
  </si>
  <si>
    <t>530,00</t>
  </si>
  <si>
    <t>4810</t>
  </si>
  <si>
    <t>Rezerwy</t>
  </si>
  <si>
    <t>53 000,00</t>
  </si>
  <si>
    <t>757</t>
  </si>
  <si>
    <t>Obsługa długu publicznego</t>
  </si>
  <si>
    <t>455 000,00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</si>
  <si>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</si>
  <si>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</si>
  <si>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</si>
  <si>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</si>
  <si>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</si>
  <si>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</si>
  <si>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27 800,00</t>
  </si>
  <si>
    <t>75818</t>
  </si>
  <si>
    <t>Rezerwy ogólne i celowe</t>
  </si>
  <si>
    <t>801</t>
  </si>
  <si>
    <t>Oświata i wychowanie</t>
  </si>
  <si>
    <t>9 472 843,00</t>
  </si>
  <si>
    <t>80101</t>
  </si>
  <si>
    <t>Szkoły podstawowe</t>
  </si>
  <si>
    <t>3 951 453,00</t>
  </si>
  <si>
    <t>2590</t>
  </si>
  <si>
    <t>Dotacja podmiotowa z budżetu dla publicznej jednostki systemu oświaty prowadzonej przez osobę prawną inną niż jednostka samorządu terytorialnego lub przez osobę fizyczną</t>
  </si>
  <si>
    <t>570 100,00</t>
  </si>
  <si>
    <t>184 266,00</t>
  </si>
  <si>
    <t>2 138 773,00</t>
  </si>
  <si>
    <t>150 462,00</t>
  </si>
  <si>
    <t>424 315,00</t>
  </si>
  <si>
    <t>60 476,00</t>
  </si>
  <si>
    <t>4140</t>
  </si>
  <si>
    <t>Wpłaty na Państwowy Fundusz Rehabilitacji Osób Niepełnosprawnych</t>
  </si>
  <si>
    <t>6 861,00</t>
  </si>
  <si>
    <t>4 156,00</t>
  </si>
  <si>
    <t>60 947,00</t>
  </si>
  <si>
    <t>4240</t>
  </si>
  <si>
    <t>Zakup pomocy naukowych, dydaktycznych i książek</t>
  </si>
  <si>
    <t>8 929,00</t>
  </si>
  <si>
    <t>105 522,00</t>
  </si>
  <si>
    <t>13 914,00</t>
  </si>
  <si>
    <t>4 213,00</t>
  </si>
  <si>
    <t>63 232,00</t>
  </si>
  <si>
    <t>2 015,00</t>
  </si>
  <si>
    <t>1 557,00</t>
  </si>
  <si>
    <t>2 586,00</t>
  </si>
  <si>
    <t>4 269,00</t>
  </si>
  <si>
    <t>10 893,00</t>
  </si>
  <si>
    <t>132 899,00</t>
  </si>
  <si>
    <t>1 068,00</t>
  </si>
  <si>
    <t>80103</t>
  </si>
  <si>
    <t>7 700,00</t>
  </si>
  <si>
    <t>80104</t>
  </si>
  <si>
    <t xml:space="preserve">Przedszkola </t>
  </si>
  <si>
    <t>2 738 542,00</t>
  </si>
  <si>
    <t>203 000,00</t>
  </si>
  <si>
    <t>2540</t>
  </si>
  <si>
    <t>Dotacja podmiotowa z budżetu dla niepublicznej jednostki systemu oświaty</t>
  </si>
  <si>
    <t>1 116 000,00</t>
  </si>
  <si>
    <t>162 000,00</t>
  </si>
  <si>
    <t>61 994,00</t>
  </si>
  <si>
    <t>745 865,00</t>
  </si>
  <si>
    <t>61 872,00</t>
  </si>
  <si>
    <t>149 094,00</t>
  </si>
  <si>
    <t>21 190,00</t>
  </si>
  <si>
    <t>3 665,00</t>
  </si>
  <si>
    <t>3 283,00</t>
  </si>
  <si>
    <t>32 396,00</t>
  </si>
  <si>
    <t>6 297,00</t>
  </si>
  <si>
    <t>61 471,00</t>
  </si>
  <si>
    <t>10 657,00</t>
  </si>
  <si>
    <t>2 255,00</t>
  </si>
  <si>
    <t>37 503,00</t>
  </si>
  <si>
    <t>862,00</t>
  </si>
  <si>
    <t>1 199,00</t>
  </si>
  <si>
    <t>1 418,00</t>
  </si>
  <si>
    <t>1 450,00</t>
  </si>
  <si>
    <t>5 390,00</t>
  </si>
  <si>
    <t>48 975,00</t>
  </si>
  <si>
    <t>706,00</t>
  </si>
  <si>
    <t>80105</t>
  </si>
  <si>
    <t>Przedszkola specjalne</t>
  </si>
  <si>
    <t>22 000,00</t>
  </si>
  <si>
    <t>80110</t>
  </si>
  <si>
    <t>Gimnazja</t>
  </si>
  <si>
    <t>1 917 690,00</t>
  </si>
  <si>
    <t>93 355,00</t>
  </si>
  <si>
    <t>1 207 840,00</t>
  </si>
  <si>
    <t>103 416,00</t>
  </si>
  <si>
    <t>241 136,00</t>
  </si>
  <si>
    <t>34 368,00</t>
  </si>
  <si>
    <t>4 508,00</t>
  </si>
  <si>
    <t>33 521,00</t>
  </si>
  <si>
    <t>7 058,00</t>
  </si>
  <si>
    <t>63 452,00</t>
  </si>
  <si>
    <t>10 261,00</t>
  </si>
  <si>
    <t>1 833,00</t>
  </si>
  <si>
    <t>34 112,00</t>
  </si>
  <si>
    <t>913,00</t>
  </si>
  <si>
    <t>907,00</t>
  </si>
  <si>
    <t>1 411,00</t>
  </si>
  <si>
    <t>3 233,00</t>
  </si>
  <si>
    <t>6 090,00</t>
  </si>
  <si>
    <t>69 417,00</t>
  </si>
  <si>
    <t>859,00</t>
  </si>
  <si>
    <t>80113</t>
  </si>
  <si>
    <t>Dowożenie uczniów do szkół</t>
  </si>
  <si>
    <t>332 100,00</t>
  </si>
  <si>
    <t>2 100,00</t>
  </si>
  <si>
    <t>330 000,00</t>
  </si>
  <si>
    <t>80146</t>
  </si>
  <si>
    <t>Dokształcanie i doskonalenie nauczycieli</t>
  </si>
  <si>
    <t>37 075,00</t>
  </si>
  <si>
    <t>3 100,00</t>
  </si>
  <si>
    <t>9 375,00</t>
  </si>
  <si>
    <t>1 700,00</t>
  </si>
  <si>
    <t>21 800,00</t>
  </si>
  <si>
    <t>80148</t>
  </si>
  <si>
    <t>268 493,00</t>
  </si>
  <si>
    <t>1 636,00</t>
  </si>
  <si>
    <t>172 947,00</t>
  </si>
  <si>
    <t>13 652,00</t>
  </si>
  <si>
    <t>32 076,00</t>
  </si>
  <si>
    <t>4 571,00</t>
  </si>
  <si>
    <t>546,00</t>
  </si>
  <si>
    <t>12 488,00</t>
  </si>
  <si>
    <t>12 799,00</t>
  </si>
  <si>
    <t>2 348,00</t>
  </si>
  <si>
    <t>979,00</t>
  </si>
  <si>
    <t>3 020,00</t>
  </si>
  <si>
    <t>2 118,00</t>
  </si>
  <si>
    <t>8 234,00</t>
  </si>
  <si>
    <t>1 079,00</t>
  </si>
  <si>
    <t>80195</t>
  </si>
  <si>
    <t>197 790,00</t>
  </si>
  <si>
    <t>200,00</t>
  </si>
  <si>
    <t>100 000,00</t>
  </si>
  <si>
    <t>17 960,00</t>
  </si>
  <si>
    <t>2 580,00</t>
  </si>
  <si>
    <t>12 200,00</t>
  </si>
  <si>
    <t>9 500,00</t>
  </si>
  <si>
    <t>600,00</t>
  </si>
  <si>
    <t>46 450,00</t>
  </si>
  <si>
    <t>1 200,00</t>
  </si>
  <si>
    <t>851</t>
  </si>
  <si>
    <t>Ochrona zdrowia</t>
  </si>
  <si>
    <t>85153</t>
  </si>
  <si>
    <t>Zwalczanie narkomanii</t>
  </si>
  <si>
    <t>85154</t>
  </si>
  <si>
    <t>Przeciwdziałanie alkoholizmowi</t>
  </si>
  <si>
    <t>99 000,00</t>
  </si>
  <si>
    <t>22 172,00</t>
  </si>
  <si>
    <t>5 350,00</t>
  </si>
  <si>
    <t>727,00</t>
  </si>
  <si>
    <t>12 690,00</t>
  </si>
  <si>
    <t>6 048,00</t>
  </si>
  <si>
    <t>4220</t>
  </si>
  <si>
    <t>5 705,00</t>
  </si>
  <si>
    <t>42 548,00</t>
  </si>
  <si>
    <t>240,00</t>
  </si>
  <si>
    <t>547,00</t>
  </si>
  <si>
    <t>273,00</t>
  </si>
  <si>
    <t>2 072 433,00</t>
  </si>
  <si>
    <t>85201</t>
  </si>
  <si>
    <t>Placówki opiekuńczo-wychowawcze</t>
  </si>
  <si>
    <t>2 958,00</t>
  </si>
  <si>
    <t>4330</t>
  </si>
  <si>
    <t>Zakup usług przez jednostki samorządu terytorialnego od innych jednostek samorządu terytorialnego</t>
  </si>
  <si>
    <t>85202</t>
  </si>
  <si>
    <t>Domy pomocy społecznej</t>
  </si>
  <si>
    <t>212 061,00</t>
  </si>
  <si>
    <t>85204</t>
  </si>
  <si>
    <t>Rodziny zastępcze</t>
  </si>
  <si>
    <t>5 544,00</t>
  </si>
  <si>
    <t>85205</t>
  </si>
  <si>
    <t>Zadania w zakresie przeciwdziałania przemocy w rodzinie</t>
  </si>
  <si>
    <t>4 679,00</t>
  </si>
  <si>
    <t>85206</t>
  </si>
  <si>
    <t>Wspieranie rodziny</t>
  </si>
  <si>
    <t>34 269,00</t>
  </si>
  <si>
    <t>26 265,00</t>
  </si>
  <si>
    <t>4 778,00</t>
  </si>
  <si>
    <t>644,00</t>
  </si>
  <si>
    <t>1 140,00</t>
  </si>
  <si>
    <t>1 094,00</t>
  </si>
  <si>
    <t>348,00</t>
  </si>
  <si>
    <t>1 165 845,00</t>
  </si>
  <si>
    <t>1 082 585,00</t>
  </si>
  <si>
    <t>20 525,00</t>
  </si>
  <si>
    <t>43 300,00</t>
  </si>
  <si>
    <t>479,00</t>
  </si>
  <si>
    <t>4 383,00</t>
  </si>
  <si>
    <t>5 647,00</t>
  </si>
  <si>
    <t>5 065,00</t>
  </si>
  <si>
    <t>1 530,00</t>
  </si>
  <si>
    <t>80,00</t>
  </si>
  <si>
    <t>1 157,00</t>
  </si>
  <si>
    <t>4 075,00</t>
  </si>
  <si>
    <t>85214</t>
  </si>
  <si>
    <t>Zasiłki i pomoc w naturze oraz składki na ubezpieczenia emerytalne i rentowe</t>
  </si>
  <si>
    <t>160 347,00</t>
  </si>
  <si>
    <t>85215</t>
  </si>
  <si>
    <t>Dodatki mieszkaniowe</t>
  </si>
  <si>
    <t>13 973,00</t>
  </si>
  <si>
    <t>12 064,00</t>
  </si>
  <si>
    <t>1 909,00</t>
  </si>
  <si>
    <t>85216</t>
  </si>
  <si>
    <t>Zasiłki stałe</t>
  </si>
  <si>
    <t>23 000,00</t>
  </si>
  <si>
    <t>85219</t>
  </si>
  <si>
    <t>Ośrodki pomocy społecznej</t>
  </si>
  <si>
    <t>385 405,00</t>
  </si>
  <si>
    <t>361,00</t>
  </si>
  <si>
    <t>257 824,00</t>
  </si>
  <si>
    <t>22 956,00</t>
  </si>
  <si>
    <t>51 601,00</t>
  </si>
  <si>
    <t>6 903,00</t>
  </si>
  <si>
    <t>11 581,00</t>
  </si>
  <si>
    <t>7 730,00</t>
  </si>
  <si>
    <t>448,00</t>
  </si>
  <si>
    <t>8 606,00</t>
  </si>
  <si>
    <t>1 408,00</t>
  </si>
  <si>
    <t>3 186,00</t>
  </si>
  <si>
    <t>4 216,00</t>
  </si>
  <si>
    <t>615,00</t>
  </si>
  <si>
    <t>5 744,00</t>
  </si>
  <si>
    <t>106,00</t>
  </si>
  <si>
    <t>2 120,00</t>
  </si>
  <si>
    <t>85228</t>
  </si>
  <si>
    <t>Usługi opiekuńcze i specjalistyczne usługi opiekuńcze</t>
  </si>
  <si>
    <t>10 970,00</t>
  </si>
  <si>
    <t>1 654,00</t>
  </si>
  <si>
    <t>223,00</t>
  </si>
  <si>
    <t>9 093,00</t>
  </si>
  <si>
    <t>85295</t>
  </si>
  <si>
    <t>49 307,00</t>
  </si>
  <si>
    <t>32 351,00</t>
  </si>
  <si>
    <t>770,00</t>
  </si>
  <si>
    <t>16 186,00</t>
  </si>
  <si>
    <t>853</t>
  </si>
  <si>
    <t>Pozostałe zadania w zakresie polityki społecznej</t>
  </si>
  <si>
    <t>10 454,00</t>
  </si>
  <si>
    <t>85311</t>
  </si>
  <si>
    <t>Rehabilitacja zawodowa i społeczna osób niepełnosprawnych</t>
  </si>
  <si>
    <t>5 454,00</t>
  </si>
  <si>
    <t>85395</t>
  </si>
  <si>
    <t>2830</t>
  </si>
  <si>
    <t>Dotacja celowa z budżetu na finansowanie lub dofinansowanie zadań zleconych do realizacji pozostałym jednostkom nie zaliczanym do sektora finansów publicznych</t>
  </si>
  <si>
    <t>854</t>
  </si>
  <si>
    <t>Edukacyjna opieka wychowawcza</t>
  </si>
  <si>
    <t>148 262,00</t>
  </si>
  <si>
    <t>85401</t>
  </si>
  <si>
    <t>Świetlice szkolne</t>
  </si>
  <si>
    <t>137 307,00</t>
  </si>
  <si>
    <t>4 512,00</t>
  </si>
  <si>
    <t>95 561,00</t>
  </si>
  <si>
    <t>4 562,00</t>
  </si>
  <si>
    <t>17 987,00</t>
  </si>
  <si>
    <t>2 563,00</t>
  </si>
  <si>
    <t>516,00</t>
  </si>
  <si>
    <t>8 170,00</t>
  </si>
  <si>
    <t>556,00</t>
  </si>
  <si>
    <t>2 880,00</t>
  </si>
  <si>
    <t>85415</t>
  </si>
  <si>
    <t>Pomoc materialna dla uczniów</t>
  </si>
  <si>
    <t>3240</t>
  </si>
  <si>
    <t>Stypendia dla uczniów</t>
  </si>
  <si>
    <t>85446</t>
  </si>
  <si>
    <t>955,00</t>
  </si>
  <si>
    <t>900</t>
  </si>
  <si>
    <t>1 928 127,00</t>
  </si>
  <si>
    <t>90002</t>
  </si>
  <si>
    <t>2320</t>
  </si>
  <si>
    <t>Dotacje celowe przekazane dla powiatu na zadania bieżące realizowane na podstawie porozumień (umów) między jednostkami samorządu terytorialnego</t>
  </si>
  <si>
    <t>90003</t>
  </si>
  <si>
    <t>Oczyszczanie miast i wsi</t>
  </si>
  <si>
    <t>97 591,00</t>
  </si>
  <si>
    <t>32 591,00</t>
  </si>
  <si>
    <t>65 000,00</t>
  </si>
  <si>
    <t>90004</t>
  </si>
  <si>
    <t>Utrzymanie zieleni w miastach i gminach</t>
  </si>
  <si>
    <t>148 500,00</t>
  </si>
  <si>
    <t>13 500,00</t>
  </si>
  <si>
    <t>130 000,00</t>
  </si>
  <si>
    <t>90013</t>
  </si>
  <si>
    <t>Schroniska dla zwierząt</t>
  </si>
  <si>
    <t>79 976,00</t>
  </si>
  <si>
    <t>4 400,00</t>
  </si>
  <si>
    <t>6 400,00</t>
  </si>
  <si>
    <t>6650</t>
  </si>
  <si>
    <t>Wpłaty gmin i powiatów na rzecz innych jednostek samorządu terytorialnego oraz związków gmin lub związków powiatów na dofinansowanie zadań inwestycyjnych i zakupów inwestycyjnych</t>
  </si>
  <si>
    <t>64 676,00</t>
  </si>
  <si>
    <t>90015</t>
  </si>
  <si>
    <t>Oświetlenie ulic, placów i dróg</t>
  </si>
  <si>
    <t>329 300,00</t>
  </si>
  <si>
    <t>5 300,00</t>
  </si>
  <si>
    <t>225 000,00</t>
  </si>
  <si>
    <t>75 600,00</t>
  </si>
  <si>
    <t>23 400,00</t>
  </si>
  <si>
    <t>90017</t>
  </si>
  <si>
    <t>Zakłady gospodarki komunalnej</t>
  </si>
  <si>
    <t>1 103 000,00</t>
  </si>
  <si>
    <t>2650</t>
  </si>
  <si>
    <t>Dotacja przedmiotowa z budżetu dla samorządowego zakładu budżetowego</t>
  </si>
  <si>
    <t>90095</t>
  </si>
  <si>
    <t>154 760,00</t>
  </si>
  <si>
    <t>60,00</t>
  </si>
  <si>
    <t>3 500,00</t>
  </si>
  <si>
    <t>8 200,00</t>
  </si>
  <si>
    <t>74 300,00</t>
  </si>
  <si>
    <t>4 800,00</t>
  </si>
  <si>
    <t>28 500,00</t>
  </si>
  <si>
    <t>35 000,00</t>
  </si>
  <si>
    <t>921</t>
  </si>
  <si>
    <t>Kultura i ochrona dziedzictwa narodowego</t>
  </si>
  <si>
    <t>998 315,00</t>
  </si>
  <si>
    <t>92109</t>
  </si>
  <si>
    <t>Domy i ośrodki kultury, świetlice i kluby</t>
  </si>
  <si>
    <t>43 615,00</t>
  </si>
  <si>
    <t>340,00</t>
  </si>
  <si>
    <t>14 000,00</t>
  </si>
  <si>
    <t>25 975,00</t>
  </si>
  <si>
    <t>900,00</t>
  </si>
  <si>
    <t>92114</t>
  </si>
  <si>
    <t>Pozostałe instytucje kultury</t>
  </si>
  <si>
    <t>768 800,00</t>
  </si>
  <si>
    <t>2480</t>
  </si>
  <si>
    <t>Dotacja podmiotowa z budżetu dla samorządowej instytucji kultury</t>
  </si>
  <si>
    <t>92116</t>
  </si>
  <si>
    <t>Biblioteki</t>
  </si>
  <si>
    <t>155 600,00</t>
  </si>
  <si>
    <t>92195</t>
  </si>
  <si>
    <t>30 300,00</t>
  </si>
  <si>
    <t>4 000,00</t>
  </si>
  <si>
    <t>26 300,00</t>
  </si>
  <si>
    <t>926</t>
  </si>
  <si>
    <t>Kultura fizyczna</t>
  </si>
  <si>
    <t>138 105,00</t>
  </si>
  <si>
    <t>92695</t>
  </si>
  <si>
    <t>2820</t>
  </si>
  <si>
    <t>Dotacja celowa z budżetu na finansowanie lub dofinansowanie zadań zleconych do realizacji stowarzyszeniom</t>
  </si>
  <si>
    <t>36 000,00</t>
  </si>
  <si>
    <t>3040</t>
  </si>
  <si>
    <t>Nagrody o charakterze szczególnym niezaliczone do wynagrodzeń</t>
  </si>
  <si>
    <t>3250</t>
  </si>
  <si>
    <t>Stypendia różne</t>
  </si>
  <si>
    <t>9 000,00</t>
  </si>
  <si>
    <t>11 900,00</t>
  </si>
  <si>
    <t>18 500,00</t>
  </si>
  <si>
    <t>31 005,00</t>
  </si>
  <si>
    <t>6058</t>
  </si>
  <si>
    <t>11 300,00</t>
  </si>
  <si>
    <t>6059</t>
  </si>
  <si>
    <t>18 800,00</t>
  </si>
  <si>
    <t>19 450 748,00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</si>
  <si>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</si>
  <si>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</si>
  <si>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</si>
  <si>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</si>
  <si>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</si>
  <si>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</si>
  <si>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</si>
  <si>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</si>
  <si>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</si>
  <si>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</si>
  <si>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</si>
  <si>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</si>
  <si>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</si>
  <si>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</si>
  <si>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</si>
  <si>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</si>
  <si>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</si>
  <si>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</si>
  <si>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Kwota wydatków majątkowych określonych w ust 2 obejmuje:</t>
  </si>
  <si>
    <t>Określenie inwestycji</t>
  </si>
  <si>
    <t>Przed zmianą</t>
  </si>
  <si>
    <t>Odbudowa chodnika w Nagradowicach fundusz sołecki</t>
  </si>
  <si>
    <t>Uzupełnienie sprzętu i oprogramowania</t>
  </si>
  <si>
    <t>schronisko dla psów (Kostrzyn- Skałowo)</t>
  </si>
  <si>
    <t xml:space="preserve">                                                                                        Przewodniczący Rady Gminy</t>
  </si>
  <si>
    <t xml:space="preserve">                                                                                                  Henryk Lesiński</t>
  </si>
  <si>
    <t>Zakup i montaż wiaty przystankowej Fundusz sołecki wsi  Śródka</t>
  </si>
  <si>
    <t>budowa chodnika w Poklatkach - Fundusz sołecki</t>
  </si>
  <si>
    <t>Zakup sprzętu do OSP w Gowarzewie (nożyce hydrayliczne) fundusz sołecki Gowarzewo</t>
  </si>
  <si>
    <t>Zakup sprzętu do OSP w Kleszczewo (torba medyczna) Fundusz sołecki wsi Kleszczewo</t>
  </si>
  <si>
    <t>Zagospodarowanie terenu w miejscowości Komorniki na cele rekreacyjne (par. 6058   11.300 zł i  par.  6059  18.800zł)</t>
  </si>
  <si>
    <t>Budowa boiska w Komornikach -Fundusz sołecki wsi Komorniki</t>
  </si>
  <si>
    <t xml:space="preserve">Budowa boiska  - Fundusz sołecki  wsi Krerowo </t>
  </si>
  <si>
    <t xml:space="preserve">                                     Plan wydatków budżetu gminy na 2013 rok</t>
  </si>
  <si>
    <t>300,00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</si>
  <si>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</si>
  <si>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</si>
  <si>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</si>
  <si>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1 654 207,00</t>
  </si>
  <si>
    <t>0470</t>
  </si>
  <si>
    <t>Wpływy z opłat za zarząd, użytkowanie i użytkowanie wieczyste nieruchomości</t>
  </si>
  <si>
    <t>8 965,00</t>
  </si>
  <si>
    <t>194 600,00</t>
  </si>
  <si>
    <t>0760</t>
  </si>
  <si>
    <t>Wpływy z tytułu przekształcenia prawa użytkowania wieczystego przysługującego osobom fizycznym w prawo własności</t>
  </si>
  <si>
    <t>7 446,00</t>
  </si>
  <si>
    <t>0770</t>
  </si>
  <si>
    <t>Wpłaty z tytułu odpłatnego nabycia prawa własności oraz prawa użytkowania wieczystego nieruchomości</t>
  </si>
  <si>
    <t>1 443 196,00</t>
  </si>
  <si>
    <t>423 200,00</t>
  </si>
  <si>
    <t>2708</t>
  </si>
  <si>
    <t>Środki na dofinansowanie własnych zadań bieżących gmin (związków gmin), powiatów (związków powiatów), samorządów województw, pozyskane z innych źródeł</t>
  </si>
  <si>
    <t>127 000,00</t>
  </si>
  <si>
    <t>6298</t>
  </si>
  <si>
    <t>Środki na dofinansowanie własnych inwestycji gmin (związków gmin), powiatów (związków powiatów), samorządów województw, pozyskane z innych źródeł</t>
  </si>
  <si>
    <t>296 200,00</t>
  </si>
  <si>
    <t>45 300,00</t>
  </si>
  <si>
    <t>756</t>
  </si>
  <si>
    <t>Dochody od osób prawnych, od osób fizycznych i od innych jednostek nieposiadających osobowości prawnej oraz wydatki związane z ich poborem</t>
  </si>
  <si>
    <t>9 201 591,00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</si>
  <si>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</si>
  <si>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</si>
  <si>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</si>
  <si>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</si>
  <si>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</si>
  <si>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</si>
  <si>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1 529 690,00</t>
  </si>
  <si>
    <t>0310</t>
  </si>
  <si>
    <t>Podatek od nieruchomości</t>
  </si>
  <si>
    <t>1 125 000,00</t>
  </si>
  <si>
    <t>0320</t>
  </si>
  <si>
    <t>Podatek rolny</t>
  </si>
  <si>
    <t>251 000,00</t>
  </si>
  <si>
    <t>0330</t>
  </si>
  <si>
    <t>Podatek leśny</t>
  </si>
  <si>
    <t>2 840,00</t>
  </si>
  <si>
    <t>0340</t>
  </si>
  <si>
    <t>Podatek od środków transportowych</t>
  </si>
  <si>
    <t>90 000,00</t>
  </si>
  <si>
    <t>0500</t>
  </si>
  <si>
    <t>Podatek od czynności cywilnoprawnych</t>
  </si>
  <si>
    <t>0910</t>
  </si>
  <si>
    <t>Odsetki od nieterminowych wpłat z tytułu podatków i opłat</t>
  </si>
  <si>
    <t>850,00</t>
  </si>
  <si>
    <t>75616</t>
  </si>
  <si>
    <t>Wpływy z podatku rolnego, podatku leśnego, podatku od spadków i darowizn, podatku od czynności cywilno-prawnych oraz podatków i opłat lokalnych od osób fizycznych</t>
  </si>
  <si>
    <t>1 954 233,00</t>
  </si>
  <si>
    <t>829 000,00</t>
  </si>
  <si>
    <t>710 000,00</t>
  </si>
  <si>
    <t>233,00</t>
  </si>
  <si>
    <t>160 000,00</t>
  </si>
  <si>
    <t>0360</t>
  </si>
  <si>
    <t>Podatek od spadków i darowizn</t>
  </si>
  <si>
    <t>3 000,00</t>
  </si>
  <si>
    <t>0430</t>
  </si>
  <si>
    <t>Wpływy z opłaty targowej</t>
  </si>
  <si>
    <t>240 000,00</t>
  </si>
  <si>
    <t>75618</t>
  </si>
  <si>
    <t>Wpływy z innych opłat stanowiących dochody jednostek samorządu terytorialnego na podstawie ustaw</t>
  </si>
  <si>
    <t>215 000,00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</si>
  <si>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</si>
  <si>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</si>
  <si>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</si>
  <si>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</si>
  <si>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</si>
  <si>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</si>
  <si>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105 000,00</t>
  </si>
  <si>
    <t>75621</t>
  </si>
  <si>
    <t>Udziały gmin w podatkach stanowiących dochód budżetu państwa</t>
  </si>
  <si>
    <t>5 497 668,00</t>
  </si>
  <si>
    <t>0010</t>
  </si>
  <si>
    <t>Podatek dochodowy od osób fizycznych</t>
  </si>
  <si>
    <t>5 427 668,00</t>
  </si>
  <si>
    <t>0020</t>
  </si>
  <si>
    <t>Podatek dochodowy od osób prawnych</t>
  </si>
  <si>
    <t>7 289 296,00</t>
  </si>
  <si>
    <t>75801</t>
  </si>
  <si>
    <t>Część oświatowa subwencji ogólnej dla jednostek samorządu terytorialnego</t>
  </si>
  <si>
    <t>6 785 695,00</t>
  </si>
  <si>
    <t>2920</t>
  </si>
  <si>
    <t>Subwencje ogólne z budżetu państwa</t>
  </si>
  <si>
    <t>75807</t>
  </si>
  <si>
    <t>Część wyrównawcza subwencji ogólnej dla gmin</t>
  </si>
  <si>
    <t>421 601,00</t>
  </si>
  <si>
    <t>75814</t>
  </si>
  <si>
    <t>Różne rozliczenia finansowe</t>
  </si>
  <si>
    <t>82 000,00</t>
  </si>
  <si>
    <t>2030</t>
  </si>
  <si>
    <t>Dotacje celowe otrzymane z budżetu państwa na realizację własnych zadań bieżących gmin (związków gmin)</t>
  </si>
  <si>
    <t>6330</t>
  </si>
  <si>
    <t>Dotacje celowe otrzymane z budżetu państwa na realizację inwestycji i zakupów inwestycyjnych własnych gmin (związków gmin)</t>
  </si>
  <si>
    <t>7 000,00</t>
  </si>
  <si>
    <t>377 326,00</t>
  </si>
  <si>
    <t>10 997,00</t>
  </si>
  <si>
    <t>9 738,00</t>
  </si>
  <si>
    <t>Wpływy z różnych dochodów</t>
  </si>
  <si>
    <t>1 259,00</t>
  </si>
  <si>
    <t>366 329,00</t>
  </si>
  <si>
    <t>416,00</t>
  </si>
  <si>
    <t>155 000,00</t>
  </si>
  <si>
    <t>713,00</t>
  </si>
  <si>
    <t>Dotacje celowe otrzymane z gminy na zadania bieżące realizowane na podstawie porozumień (umów) między jednostkami samorządu terytorialnego</t>
  </si>
  <si>
    <t>210 000,00</t>
  </si>
  <si>
    <t>1 286 912,00</t>
  </si>
  <si>
    <t>1 157 400,00</t>
  </si>
  <si>
    <t>2360</t>
  </si>
  <si>
    <t>Dochody jednostek samorządu terytorialnego związane z realizacją zadań z zakresu administracji rządowej oraz innych zadań zleconych ustawami</t>
  </si>
  <si>
    <t>8 445,00</t>
  </si>
  <si>
    <t>3 629,00</t>
  </si>
  <si>
    <t>1 846,00</t>
  </si>
  <si>
    <t>1 783,00</t>
  </si>
  <si>
    <t>69 476,00</t>
  </si>
  <si>
    <t>0960</t>
  </si>
  <si>
    <t>Otrzymane spadki, zapisy i darowizny w postaci pieniężnej</t>
  </si>
  <si>
    <t>2 376,00</t>
  </si>
  <si>
    <t>67 100,00</t>
  </si>
  <si>
    <t>18 400,00</t>
  </si>
  <si>
    <t>28 612,00</t>
  </si>
  <si>
    <t>2 727,00</t>
  </si>
  <si>
    <t>85,00</t>
  </si>
  <si>
    <t>25 800,00</t>
  </si>
  <si>
    <t>950,00</t>
  </si>
  <si>
    <t>408 200,00</t>
  </si>
  <si>
    <t>351 000,00</t>
  </si>
  <si>
    <t>90019</t>
  </si>
  <si>
    <t>90020</t>
  </si>
  <si>
    <t>Wpływy i wydatki związane z gromadzeniem środków z opłat produktowych</t>
  </si>
  <si>
    <t>0400</t>
  </si>
  <si>
    <t>Wpływy z opłaty produktowej</t>
  </si>
  <si>
    <t>37 000,00</t>
  </si>
  <si>
    <t>98 543,00</t>
  </si>
  <si>
    <t>20 785 883,00</t>
  </si>
  <si>
    <t>II Dochody budżetu państwa związane z realizacją zadań zleconych jednostkom samorządu terytorialnego w 2013 roku</t>
  </si>
  <si>
    <t xml:space="preserve">                                                              Rady Gminy Kleszczewo</t>
  </si>
  <si>
    <t xml:space="preserve">                                              Rady Gminy Kleszczewo</t>
  </si>
  <si>
    <t xml:space="preserve">                                                                      Rady Gminy Kleszczewo</t>
  </si>
  <si>
    <t xml:space="preserve">                                                               Rady Gminy Kleszczewo</t>
  </si>
  <si>
    <t xml:space="preserve">                                                    Rady Gminy Kleszczewo</t>
  </si>
  <si>
    <t>Zakres i kwoty dotacji przedmiotowych  dla samorządowego zakładu budżetowego na 2013r.</t>
  </si>
  <si>
    <t>rozdział</t>
  </si>
  <si>
    <t>Termomodernizacja budynku Zakładu Komunalnego oraz budynków szkoły w Kleszczewie i Ziminie</t>
  </si>
  <si>
    <t>Działalności na rzecz osób niepełnosprawnych - jednostka zostanie określona po rozstrzygnięciu konkursu w zakresie Działalności na rzecz osób niepełnosprawnych</t>
  </si>
  <si>
    <t xml:space="preserve">                                                               do Uchwały Nr XXV/182/2012</t>
  </si>
  <si>
    <t xml:space="preserve">                                                               z dnia 19  grudnia  2012r.</t>
  </si>
  <si>
    <t xml:space="preserve">                                                                      do Uchwały Nr XXV/182/2012</t>
  </si>
  <si>
    <t xml:space="preserve">                                                                     z dnia 19 grudnia   2012r.</t>
  </si>
  <si>
    <t xml:space="preserve">                                                              do Uchwały Nr XXV/182/2012</t>
  </si>
  <si>
    <t xml:space="preserve">                                                              z dnia 19 grudnia 2012r.</t>
  </si>
  <si>
    <t xml:space="preserve">                                             do Uchwały Nr XXV/182/2012</t>
  </si>
  <si>
    <t xml:space="preserve">                                              z dnia 19  grudnia 2012r. </t>
  </si>
  <si>
    <t xml:space="preserve">                                                             z dnia 19 grudnia    2012r.</t>
  </si>
  <si>
    <t>z dnia 19 grudnia   2012r.</t>
  </si>
  <si>
    <t>z dnia 19 grudnia 2012r.</t>
  </si>
  <si>
    <t>z dnia 19 grudnia 2012r</t>
  </si>
  <si>
    <t>z dnia   19  grudnia 2012r.</t>
  </si>
  <si>
    <t>Kanalizacja sanitarna i sieć wodociągowa w Tulcach</t>
  </si>
  <si>
    <t>Zakup siłowni zewnętrznej do parku - Fundusz sołecki wsi Kleszczewo</t>
  </si>
  <si>
    <t xml:space="preserve">                                                    z dnia 19 grudnia  2012r.</t>
  </si>
  <si>
    <t xml:space="preserve">                                                    do Uchwały Nr XXV/182/2012</t>
  </si>
  <si>
    <t>do Uchwały Nr XXV/182/2012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</si>
</sst>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Czcionka tekstu podstawowego"/>
      <family val="2"/>
    </font>
    <font>
      <b/>
      <sz val="8.5"/>
      <name val="Arial CE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8.5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.5"/>
      <name val="Arial CE"/>
      <family val="0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b/>
      <sz val="8.5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/>
      <top style="thin">
        <color indexed="8"/>
      </top>
      <bottom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10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3" xfId="0" applyFont="1" applyBorder="1" applyAlignment="1">
      <alignment wrapText="1"/>
    </xf>
    <xf numFmtId="49" fontId="72" fillId="0" borderId="13" xfId="0" applyNumberFormat="1" applyFont="1" applyBorder="1" applyAlignment="1">
      <alignment/>
    </xf>
    <xf numFmtId="4" fontId="72" fillId="0" borderId="13" xfId="0" applyNumberFormat="1" applyFont="1" applyBorder="1" applyAlignment="1">
      <alignment/>
    </xf>
    <xf numFmtId="0" fontId="72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72" fillId="0" borderId="10" xfId="0" applyFont="1" applyBorder="1" applyAlignment="1">
      <alignment horizontal="center"/>
    </xf>
    <xf numFmtId="4" fontId="72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7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73" fillId="0" borderId="0" xfId="0" applyFont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wrapText="1"/>
    </xf>
    <xf numFmtId="0" fontId="74" fillId="0" borderId="10" xfId="0" applyFont="1" applyBorder="1" applyAlignment="1">
      <alignment vertical="center" wrapText="1"/>
    </xf>
    <xf numFmtId="4" fontId="74" fillId="0" borderId="10" xfId="0" applyNumberFormat="1" applyFont="1" applyBorder="1" applyAlignment="1">
      <alignment vertical="center"/>
    </xf>
    <xf numFmtId="4" fontId="73" fillId="0" borderId="10" xfId="0" applyNumberFormat="1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0" fontId="73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75" fillId="0" borderId="0" xfId="0" applyFont="1" applyAlignment="1">
      <alignment/>
    </xf>
    <xf numFmtId="0" fontId="74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 vertical="center"/>
    </xf>
    <xf numFmtId="0" fontId="76" fillId="0" borderId="0" xfId="0" applyFont="1" applyAlignment="1">
      <alignment/>
    </xf>
    <xf numFmtId="4" fontId="0" fillId="0" borderId="0" xfId="0" applyNumberFormat="1" applyAlignment="1">
      <alignment wrapText="1"/>
    </xf>
    <xf numFmtId="4" fontId="3" fillId="34" borderId="0" xfId="0" applyNumberFormat="1" applyFont="1" applyFill="1" applyBorder="1" applyAlignment="1" applyProtection="1">
      <alignment horizontal="left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3" fontId="22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horizontal="right" wrapText="1"/>
    </xf>
    <xf numFmtId="3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72" fillId="0" borderId="13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7" fillId="0" borderId="0" xfId="0" applyFont="1" applyAlignment="1">
      <alignment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67" fillId="0" borderId="0" xfId="0" applyFont="1" applyAlignment="1">
      <alignment horizontal="center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78" fillId="0" borderId="0" xfId="0" applyFont="1" applyAlignment="1">
      <alignment/>
    </xf>
    <xf numFmtId="0" fontId="26" fillId="0" borderId="0" xfId="0" applyFont="1" applyAlignment="1">
      <alignment/>
    </xf>
    <xf numFmtId="0" fontId="7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3" fontId="20" fillId="0" borderId="14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 wrapText="1"/>
    </xf>
    <xf numFmtId="3" fontId="20" fillId="0" borderId="15" xfId="0" applyNumberFormat="1" applyFont="1" applyBorder="1" applyAlignment="1">
      <alignment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/>
    </xf>
    <xf numFmtId="3" fontId="22" fillId="0" borderId="14" xfId="0" applyNumberFormat="1" applyFont="1" applyBorder="1" applyAlignment="1">
      <alignment horizontal="center" vertical="center" wrapText="1"/>
    </xf>
    <xf numFmtId="3" fontId="67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80" fillId="0" borderId="17" xfId="0" applyFont="1" applyBorder="1" applyAlignment="1">
      <alignment horizontal="center"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wrapText="1"/>
    </xf>
    <xf numFmtId="4" fontId="81" fillId="0" borderId="10" xfId="0" applyNumberFormat="1" applyFont="1" applyBorder="1" applyAlignment="1">
      <alignment/>
    </xf>
    <xf numFmtId="49" fontId="2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1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0" fillId="0" borderId="14" xfId="0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49" fontId="74" fillId="0" borderId="10" xfId="0" applyNumberFormat="1" applyFont="1" applyBorder="1" applyAlignment="1">
      <alignment horizontal="center" vertical="center"/>
    </xf>
    <xf numFmtId="49" fontId="3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6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7" fillId="34" borderId="10" xfId="0" applyFont="1" applyFill="1" applyBorder="1" applyAlignment="1">
      <alignment vertical="center"/>
    </xf>
    <xf numFmtId="4" fontId="37" fillId="34" borderId="10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37" fillId="34" borderId="14" xfId="0" applyFont="1" applyFill="1" applyBorder="1" applyAlignment="1">
      <alignment vertical="center"/>
    </xf>
    <xf numFmtId="0" fontId="37" fillId="34" borderId="16" xfId="0" applyFont="1" applyFill="1" applyBorder="1" applyAlignment="1">
      <alignment vertical="center"/>
    </xf>
    <xf numFmtId="0" fontId="37" fillId="34" borderId="17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49" fontId="37" fillId="34" borderId="17" xfId="0" applyNumberFormat="1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vertical="center"/>
    </xf>
    <xf numFmtId="0" fontId="38" fillId="34" borderId="10" xfId="0" applyFont="1" applyFill="1" applyBorder="1" applyAlignment="1">
      <alignment vertical="center"/>
    </xf>
    <xf numFmtId="4" fontId="38" fillId="34" borderId="10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7" fillId="34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0" fontId="16" fillId="0" borderId="15" xfId="0" applyFont="1" applyBorder="1" applyAlignment="1">
      <alignment/>
    </xf>
    <xf numFmtId="3" fontId="16" fillId="0" borderId="15" xfId="0" applyNumberFormat="1" applyFont="1" applyBorder="1" applyAlignment="1">
      <alignment horizontal="right" wrapText="1"/>
    </xf>
    <xf numFmtId="3" fontId="16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5" xfId="0" applyFont="1" applyBorder="1" applyAlignment="1">
      <alignment vertical="center" wrapText="1"/>
    </xf>
    <xf numFmtId="0" fontId="20" fillId="0" borderId="18" xfId="0" applyFont="1" applyBorder="1" applyAlignment="1">
      <alignment wrapText="1"/>
    </xf>
    <xf numFmtId="0" fontId="14" fillId="34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49" fontId="3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34" borderId="11" xfId="0" applyNumberFormat="1" applyFont="1" applyFill="1" applyBorder="1" applyAlignment="1" applyProtection="1">
      <alignment horizontal="left"/>
      <protection locked="0"/>
    </xf>
    <xf numFmtId="4" fontId="3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34" borderId="11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>
      <alignment horizontal="right"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4" fontId="80" fillId="0" borderId="0" xfId="0" applyNumberFormat="1" applyFont="1" applyAlignment="1">
      <alignment/>
    </xf>
    <xf numFmtId="49" fontId="20" fillId="0" borderId="14" xfId="0" applyNumberFormat="1" applyFont="1" applyBorder="1" applyAlignment="1">
      <alignment wrapText="1"/>
    </xf>
    <xf numFmtId="0" fontId="80" fillId="0" borderId="16" xfId="0" applyFont="1" applyBorder="1" applyAlignment="1">
      <alignment/>
    </xf>
    <xf numFmtId="0" fontId="80" fillId="0" borderId="17" xfId="0" applyFont="1" applyBorder="1" applyAlignment="1">
      <alignment/>
    </xf>
    <xf numFmtId="4" fontId="8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37" fillId="34" borderId="10" xfId="0" applyFont="1" applyFill="1" applyBorder="1" applyAlignment="1">
      <alignment vertical="center" wrapText="1"/>
    </xf>
    <xf numFmtId="49" fontId="3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34" fillId="34" borderId="0" xfId="0" applyNumberFormat="1" applyFont="1" applyFill="1" applyBorder="1" applyAlignment="1" applyProtection="1">
      <alignment horizontal="left"/>
      <protection locked="0"/>
    </xf>
    <xf numFmtId="49" fontId="3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37" fillId="34" borderId="10" xfId="0" applyFont="1" applyFill="1" applyBorder="1" applyAlignment="1">
      <alignment vertical="center"/>
    </xf>
    <xf numFmtId="0" fontId="37" fillId="34" borderId="14" xfId="0" applyFont="1" applyFill="1" applyBorder="1" applyAlignment="1">
      <alignment vertical="center"/>
    </xf>
    <xf numFmtId="0" fontId="37" fillId="34" borderId="16" xfId="0" applyFont="1" applyFill="1" applyBorder="1" applyAlignment="1">
      <alignment vertical="center"/>
    </xf>
    <xf numFmtId="0" fontId="37" fillId="34" borderId="17" xfId="0" applyFont="1" applyFill="1" applyBorder="1" applyAlignment="1">
      <alignment vertical="center"/>
    </xf>
    <xf numFmtId="0" fontId="37" fillId="34" borderId="14" xfId="0" applyFont="1" applyFill="1" applyBorder="1" applyAlignment="1">
      <alignment vertical="center" wrapText="1"/>
    </xf>
    <xf numFmtId="0" fontId="37" fillId="34" borderId="17" xfId="0" applyFont="1" applyFill="1" applyBorder="1" applyAlignment="1">
      <alignment vertical="center" wrapText="1"/>
    </xf>
    <xf numFmtId="0" fontId="37" fillId="34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37" fillId="34" borderId="22" xfId="0" applyFont="1" applyFill="1" applyBorder="1" applyAlignment="1">
      <alignment vertical="center"/>
    </xf>
    <xf numFmtId="0" fontId="37" fillId="34" borderId="20" xfId="0" applyFont="1" applyFill="1" applyBorder="1" applyAlignment="1">
      <alignment vertical="center"/>
    </xf>
    <xf numFmtId="0" fontId="37" fillId="34" borderId="16" xfId="0" applyFont="1" applyFill="1" applyBorder="1" applyAlignment="1">
      <alignment vertical="center" wrapText="1"/>
    </xf>
    <xf numFmtId="0" fontId="37" fillId="34" borderId="23" xfId="0" applyFont="1" applyFill="1" applyBorder="1" applyAlignment="1">
      <alignment vertical="center"/>
    </xf>
    <xf numFmtId="0" fontId="37" fillId="34" borderId="24" xfId="0" applyFont="1" applyFill="1" applyBorder="1" applyAlignment="1">
      <alignment vertical="center"/>
    </xf>
    <xf numFmtId="0" fontId="37" fillId="34" borderId="14" xfId="0" applyFont="1" applyFill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 wrapText="1"/>
    </xf>
    <xf numFmtId="0" fontId="38" fillId="34" borderId="16" xfId="0" applyFont="1" applyFill="1" applyBorder="1" applyAlignment="1">
      <alignment vertical="center"/>
    </xf>
    <xf numFmtId="0" fontId="3" fillId="34" borderId="17" xfId="0" applyNumberFormat="1" applyFont="1" applyFill="1" applyBorder="1" applyAlignment="1" applyProtection="1">
      <alignment vertical="center" wrapText="1"/>
      <protection locked="0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wrapText="1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wrapText="1"/>
    </xf>
    <xf numFmtId="4" fontId="9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9" fontId="20" fillId="0" borderId="14" xfId="0" applyNumberFormat="1" applyFont="1" applyBorder="1" applyAlignment="1">
      <alignment wrapText="1"/>
    </xf>
    <xf numFmtId="0" fontId="80" fillId="0" borderId="16" xfId="0" applyFont="1" applyBorder="1" applyAlignment="1">
      <alignment/>
    </xf>
    <xf numFmtId="0" fontId="80" fillId="0" borderId="17" xfId="0" applyFont="1" applyBorder="1" applyAlignment="1">
      <alignment/>
    </xf>
    <xf numFmtId="0" fontId="22" fillId="0" borderId="14" xfId="0" applyFont="1" applyBorder="1" applyAlignment="1">
      <alignment vertical="center" wrapText="1"/>
    </xf>
    <xf numFmtId="0" fontId="83" fillId="0" borderId="16" xfId="0" applyFont="1" applyBorder="1" applyAlignment="1">
      <alignment vertical="center"/>
    </xf>
    <xf numFmtId="0" fontId="83" fillId="0" borderId="17" xfId="0" applyFont="1" applyBorder="1" applyAlignment="1">
      <alignment vertical="center"/>
    </xf>
    <xf numFmtId="0" fontId="80" fillId="0" borderId="16" xfId="0" applyFont="1" applyBorder="1" applyAlignment="1">
      <alignment wrapText="1"/>
    </xf>
    <xf numFmtId="0" fontId="80" fillId="0" borderId="17" xfId="0" applyFont="1" applyBorder="1" applyAlignment="1">
      <alignment wrapText="1"/>
    </xf>
    <xf numFmtId="0" fontId="80" fillId="0" borderId="16" xfId="0" applyFont="1" applyBorder="1" applyAlignment="1">
      <alignment vertical="center"/>
    </xf>
    <xf numFmtId="0" fontId="80" fillId="0" borderId="17" xfId="0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82" fillId="0" borderId="17" xfId="0" applyFont="1" applyBorder="1" applyAlignment="1">
      <alignment/>
    </xf>
    <xf numFmtId="0" fontId="20" fillId="0" borderId="14" xfId="0" applyFont="1" applyBorder="1" applyAlignment="1">
      <alignment vertical="center" wrapText="1"/>
    </xf>
    <xf numFmtId="0" fontId="82" fillId="0" borderId="17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76" fillId="0" borderId="16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D96" sqref="D96"/>
    </sheetView>
  </sheetViews>
  <sheetFormatPr defaultColWidth="8.796875" defaultRowHeight="14.25"/>
  <cols>
    <col min="1" max="1" width="5.19921875" style="0" customWidth="1"/>
    <col min="2" max="2" width="5.69921875" style="0" customWidth="1"/>
    <col min="3" max="3" width="5.3984375" style="0" customWidth="1"/>
    <col min="4" max="4" width="51.59765625" style="0" customWidth="1"/>
    <col min="5" max="5" width="12.3984375" style="0" customWidth="1"/>
  </cols>
  <sheetData>
    <row r="1" spans="1:5" ht="15.75">
      <c r="A1" s="91"/>
      <c r="B1" s="91"/>
      <c r="C1" s="91"/>
      <c r="D1" s="92" t="s">
        <v>160</v>
      </c>
      <c r="E1" s="91"/>
    </row>
    <row r="2" spans="1:5" ht="15.75">
      <c r="A2" s="91"/>
      <c r="B2" s="91"/>
      <c r="C2" s="91"/>
      <c r="D2" s="92" t="s">
        <v>902</v>
      </c>
      <c r="E2" s="91"/>
    </row>
    <row r="3" spans="1:5" ht="15.75">
      <c r="A3" s="91"/>
      <c r="B3" s="91"/>
      <c r="C3" s="91"/>
      <c r="D3" s="92" t="s">
        <v>896</v>
      </c>
      <c r="E3" s="91"/>
    </row>
    <row r="4" spans="1:5" ht="15.75">
      <c r="A4" s="91"/>
      <c r="B4" s="91"/>
      <c r="C4" s="91"/>
      <c r="D4" s="92" t="s">
        <v>903</v>
      </c>
      <c r="E4" s="91"/>
    </row>
    <row r="5" spans="1:5" ht="15.75">
      <c r="A5" s="91"/>
      <c r="B5" s="91"/>
      <c r="C5" s="91"/>
      <c r="D5" s="91"/>
      <c r="E5" s="91"/>
    </row>
    <row r="6" spans="1:5" ht="15.75">
      <c r="A6" s="91"/>
      <c r="B6" s="91"/>
      <c r="C6" s="91"/>
      <c r="D6" s="91"/>
      <c r="E6" s="91"/>
    </row>
    <row r="7" spans="1:5" ht="15.75">
      <c r="A7" s="93" t="s">
        <v>209</v>
      </c>
      <c r="B7" s="91"/>
      <c r="C7" s="91"/>
      <c r="D7" s="91"/>
      <c r="E7" s="91"/>
    </row>
    <row r="9" spans="1:5" s="177" customFormat="1" ht="25.5">
      <c r="A9" s="176" t="s">
        <v>2</v>
      </c>
      <c r="B9" s="176" t="s">
        <v>151</v>
      </c>
      <c r="C9" s="176" t="s">
        <v>104</v>
      </c>
      <c r="D9" s="176" t="s">
        <v>5</v>
      </c>
      <c r="E9" s="176" t="s">
        <v>210</v>
      </c>
    </row>
    <row r="10" spans="1:5" s="177" customFormat="1" ht="12.75">
      <c r="A10" s="178" t="s">
        <v>158</v>
      </c>
      <c r="B10" s="178"/>
      <c r="C10" s="178"/>
      <c r="D10" s="179" t="s">
        <v>159</v>
      </c>
      <c r="E10" s="180" t="s">
        <v>754</v>
      </c>
    </row>
    <row r="11" spans="1:5" s="177" customFormat="1" ht="15">
      <c r="A11" s="181"/>
      <c r="B11" s="182" t="s">
        <v>755</v>
      </c>
      <c r="C11" s="183"/>
      <c r="D11" s="184" t="s">
        <v>111</v>
      </c>
      <c r="E11" s="185" t="s">
        <v>754</v>
      </c>
    </row>
    <row r="12" spans="1:5" s="177" customFormat="1" ht="33.75">
      <c r="A12" s="186"/>
      <c r="B12" s="186"/>
      <c r="C12" s="182" t="s">
        <v>756</v>
      </c>
      <c r="D12" s="184" t="s">
        <v>757</v>
      </c>
      <c r="E12" s="185" t="s">
        <v>754</v>
      </c>
    </row>
    <row r="13" spans="1:5" s="177" customFormat="1" ht="12.75">
      <c r="A13" s="178" t="s">
        <v>250</v>
      </c>
      <c r="B13" s="178"/>
      <c r="C13" s="178"/>
      <c r="D13" s="179" t="s">
        <v>251</v>
      </c>
      <c r="E13" s="180" t="s">
        <v>758</v>
      </c>
    </row>
    <row r="14" spans="1:5" s="177" customFormat="1" ht="15">
      <c r="A14" s="181"/>
      <c r="B14" s="182" t="s">
        <v>260</v>
      </c>
      <c r="C14" s="183"/>
      <c r="D14" s="184" t="s">
        <v>261</v>
      </c>
      <c r="E14" s="185" t="s">
        <v>758</v>
      </c>
    </row>
    <row r="15" spans="1:5" s="177" customFormat="1" ht="12.75">
      <c r="A15" s="186"/>
      <c r="B15" s="186"/>
      <c r="C15" s="182" t="s">
        <v>759</v>
      </c>
      <c r="D15" s="184" t="s">
        <v>760</v>
      </c>
      <c r="E15" s="185" t="s">
        <v>761</v>
      </c>
    </row>
    <row r="16" spans="1:5" s="177" customFormat="1" ht="33.75">
      <c r="A16" s="186"/>
      <c r="B16" s="186"/>
      <c r="C16" s="182" t="s">
        <v>756</v>
      </c>
      <c r="D16" s="184" t="s">
        <v>757</v>
      </c>
      <c r="E16" s="185" t="s">
        <v>762</v>
      </c>
    </row>
    <row r="17" spans="1:5" s="177" customFormat="1" ht="22.5">
      <c r="A17" s="186"/>
      <c r="B17" s="186"/>
      <c r="C17" s="182" t="s">
        <v>763</v>
      </c>
      <c r="D17" s="184" t="s">
        <v>764</v>
      </c>
      <c r="E17" s="185" t="s">
        <v>765</v>
      </c>
    </row>
    <row r="18" spans="1:5" s="177" customFormat="1" ht="22.5">
      <c r="A18" s="186"/>
      <c r="B18" s="186"/>
      <c r="C18" s="182" t="s">
        <v>766</v>
      </c>
      <c r="D18" s="184" t="s">
        <v>767</v>
      </c>
      <c r="E18" s="185" t="s">
        <v>768</v>
      </c>
    </row>
    <row r="19" spans="1:5" s="177" customFormat="1" ht="12.75">
      <c r="A19" s="178" t="s">
        <v>265</v>
      </c>
      <c r="B19" s="178"/>
      <c r="C19" s="178"/>
      <c r="D19" s="179" t="s">
        <v>266</v>
      </c>
      <c r="E19" s="180" t="s">
        <v>769</v>
      </c>
    </row>
    <row r="20" spans="1:5" s="177" customFormat="1" ht="15">
      <c r="A20" s="181"/>
      <c r="B20" s="182" t="s">
        <v>274</v>
      </c>
      <c r="C20" s="183"/>
      <c r="D20" s="184" t="s">
        <v>111</v>
      </c>
      <c r="E20" s="185" t="s">
        <v>769</v>
      </c>
    </row>
    <row r="21" spans="1:5" s="177" customFormat="1" ht="33.75">
      <c r="A21" s="186"/>
      <c r="B21" s="186"/>
      <c r="C21" s="182" t="s">
        <v>770</v>
      </c>
      <c r="D21" s="184" t="s">
        <v>771</v>
      </c>
      <c r="E21" s="185" t="s">
        <v>772</v>
      </c>
    </row>
    <row r="22" spans="1:5" s="177" customFormat="1" ht="22.5">
      <c r="A22" s="186"/>
      <c r="B22" s="186"/>
      <c r="C22" s="182" t="s">
        <v>773</v>
      </c>
      <c r="D22" s="184" t="s">
        <v>774</v>
      </c>
      <c r="E22" s="185" t="s">
        <v>775</v>
      </c>
    </row>
    <row r="23" spans="1:5" s="177" customFormat="1" ht="12.75">
      <c r="A23" s="178" t="s">
        <v>32</v>
      </c>
      <c r="B23" s="178"/>
      <c r="C23" s="178"/>
      <c r="D23" s="179" t="s">
        <v>0</v>
      </c>
      <c r="E23" s="180" t="s">
        <v>776</v>
      </c>
    </row>
    <row r="24" spans="1:5" s="177" customFormat="1" ht="15">
      <c r="A24" s="181"/>
      <c r="B24" s="182" t="s">
        <v>34</v>
      </c>
      <c r="C24" s="183"/>
      <c r="D24" s="184" t="s">
        <v>35</v>
      </c>
      <c r="E24" s="185" t="s">
        <v>33</v>
      </c>
    </row>
    <row r="25" spans="1:5" s="177" customFormat="1" ht="33.75">
      <c r="A25" s="186"/>
      <c r="B25" s="186"/>
      <c r="C25" s="182" t="s">
        <v>73</v>
      </c>
      <c r="D25" s="184" t="s">
        <v>74</v>
      </c>
      <c r="E25" s="185" t="s">
        <v>33</v>
      </c>
    </row>
    <row r="26" spans="1:5" s="177" customFormat="1" ht="15">
      <c r="A26" s="181"/>
      <c r="B26" s="182" t="s">
        <v>295</v>
      </c>
      <c r="C26" s="183"/>
      <c r="D26" s="184" t="s">
        <v>296</v>
      </c>
      <c r="E26" s="185" t="s">
        <v>259</v>
      </c>
    </row>
    <row r="27" spans="1:5" s="177" customFormat="1" ht="12.75">
      <c r="A27" s="186"/>
      <c r="B27" s="186"/>
      <c r="C27" s="182" t="s">
        <v>94</v>
      </c>
      <c r="D27" s="184" t="s">
        <v>114</v>
      </c>
      <c r="E27" s="185" t="s">
        <v>259</v>
      </c>
    </row>
    <row r="28" spans="1:5" s="177" customFormat="1" ht="22.5">
      <c r="A28" s="178" t="s">
        <v>48</v>
      </c>
      <c r="B28" s="178"/>
      <c r="C28" s="178"/>
      <c r="D28" s="179" t="s">
        <v>49</v>
      </c>
      <c r="E28" s="180" t="s">
        <v>347</v>
      </c>
    </row>
    <row r="29" spans="1:5" s="177" customFormat="1" ht="15">
      <c r="A29" s="181"/>
      <c r="B29" s="182" t="s">
        <v>50</v>
      </c>
      <c r="C29" s="183"/>
      <c r="D29" s="184" t="s">
        <v>51</v>
      </c>
      <c r="E29" s="185" t="s">
        <v>347</v>
      </c>
    </row>
    <row r="30" spans="1:5" s="177" customFormat="1" ht="33.75">
      <c r="A30" s="186"/>
      <c r="B30" s="186"/>
      <c r="C30" s="182" t="s">
        <v>73</v>
      </c>
      <c r="D30" s="184" t="s">
        <v>74</v>
      </c>
      <c r="E30" s="185" t="s">
        <v>347</v>
      </c>
    </row>
    <row r="31" spans="1:5" s="177" customFormat="1" ht="33.75">
      <c r="A31" s="178" t="s">
        <v>777</v>
      </c>
      <c r="B31" s="178"/>
      <c r="C31" s="178"/>
      <c r="D31" s="179" t="s">
        <v>778</v>
      </c>
      <c r="E31" s="180" t="s">
        <v>779</v>
      </c>
    </row>
    <row r="32" spans="1:5" s="177" customFormat="1" ht="15">
      <c r="A32" s="181"/>
      <c r="B32" s="182" t="s">
        <v>780</v>
      </c>
      <c r="C32" s="183"/>
      <c r="D32" s="184" t="s">
        <v>781</v>
      </c>
      <c r="E32" s="185" t="s">
        <v>233</v>
      </c>
    </row>
    <row r="33" spans="1:5" s="177" customFormat="1" ht="22.5">
      <c r="A33" s="186"/>
      <c r="B33" s="186"/>
      <c r="C33" s="182" t="s">
        <v>782</v>
      </c>
      <c r="D33" s="184" t="s">
        <v>783</v>
      </c>
      <c r="E33" s="185" t="s">
        <v>233</v>
      </c>
    </row>
    <row r="34" spans="1:5" s="177" customFormat="1" ht="33.75">
      <c r="A34" s="181"/>
      <c r="B34" s="182" t="s">
        <v>784</v>
      </c>
      <c r="C34" s="183"/>
      <c r="D34" s="184" t="s">
        <v>785</v>
      </c>
      <c r="E34" s="185" t="s">
        <v>786</v>
      </c>
    </row>
    <row r="35" spans="1:5" s="177" customFormat="1" ht="12.75">
      <c r="A35" s="186"/>
      <c r="B35" s="186"/>
      <c r="C35" s="182" t="s">
        <v>787</v>
      </c>
      <c r="D35" s="184" t="s">
        <v>788</v>
      </c>
      <c r="E35" s="185" t="s">
        <v>789</v>
      </c>
    </row>
    <row r="36" spans="1:5" s="177" customFormat="1" ht="12.75">
      <c r="A36" s="186"/>
      <c r="B36" s="186"/>
      <c r="C36" s="182" t="s">
        <v>790</v>
      </c>
      <c r="D36" s="184" t="s">
        <v>791</v>
      </c>
      <c r="E36" s="185" t="s">
        <v>792</v>
      </c>
    </row>
    <row r="37" spans="1:5" s="177" customFormat="1" ht="12.75">
      <c r="A37" s="186"/>
      <c r="B37" s="186"/>
      <c r="C37" s="182" t="s">
        <v>793</v>
      </c>
      <c r="D37" s="184" t="s">
        <v>794</v>
      </c>
      <c r="E37" s="185" t="s">
        <v>795</v>
      </c>
    </row>
    <row r="38" spans="1:5" s="177" customFormat="1" ht="12.75">
      <c r="A38" s="186"/>
      <c r="B38" s="186"/>
      <c r="C38" s="182" t="s">
        <v>796</v>
      </c>
      <c r="D38" s="184" t="s">
        <v>797</v>
      </c>
      <c r="E38" s="185" t="s">
        <v>798</v>
      </c>
    </row>
    <row r="39" spans="1:5" s="177" customFormat="1" ht="12.75">
      <c r="A39" s="186"/>
      <c r="B39" s="186"/>
      <c r="C39" s="182" t="s">
        <v>799</v>
      </c>
      <c r="D39" s="184" t="s">
        <v>800</v>
      </c>
      <c r="E39" s="185" t="s">
        <v>262</v>
      </c>
    </row>
    <row r="40" spans="1:5" s="177" customFormat="1" ht="12.75">
      <c r="A40" s="186"/>
      <c r="B40" s="186"/>
      <c r="C40" s="182" t="s">
        <v>801</v>
      </c>
      <c r="D40" s="184" t="s">
        <v>802</v>
      </c>
      <c r="E40" s="185" t="s">
        <v>803</v>
      </c>
    </row>
    <row r="41" spans="1:5" s="177" customFormat="1" ht="33.75">
      <c r="A41" s="181"/>
      <c r="B41" s="182" t="s">
        <v>804</v>
      </c>
      <c r="C41" s="183"/>
      <c r="D41" s="184" t="s">
        <v>805</v>
      </c>
      <c r="E41" s="185" t="s">
        <v>806</v>
      </c>
    </row>
    <row r="42" spans="1:5" s="177" customFormat="1" ht="12.75">
      <c r="A42" s="186"/>
      <c r="B42" s="186"/>
      <c r="C42" s="182" t="s">
        <v>787</v>
      </c>
      <c r="D42" s="184" t="s">
        <v>788</v>
      </c>
      <c r="E42" s="185" t="s">
        <v>807</v>
      </c>
    </row>
    <row r="43" spans="1:5" s="177" customFormat="1" ht="12.75">
      <c r="A43" s="186"/>
      <c r="B43" s="186"/>
      <c r="C43" s="182" t="s">
        <v>790</v>
      </c>
      <c r="D43" s="184" t="s">
        <v>791</v>
      </c>
      <c r="E43" s="185" t="s">
        <v>808</v>
      </c>
    </row>
    <row r="44" spans="1:5" s="177" customFormat="1" ht="12.75">
      <c r="A44" s="186"/>
      <c r="B44" s="186"/>
      <c r="C44" s="182" t="s">
        <v>793</v>
      </c>
      <c r="D44" s="184" t="s">
        <v>794</v>
      </c>
      <c r="E44" s="185" t="s">
        <v>809</v>
      </c>
    </row>
    <row r="45" spans="1:5" s="177" customFormat="1" ht="12.75">
      <c r="A45" s="186"/>
      <c r="B45" s="186"/>
      <c r="C45" s="182" t="s">
        <v>796</v>
      </c>
      <c r="D45" s="184" t="s">
        <v>797</v>
      </c>
      <c r="E45" s="185" t="s">
        <v>810</v>
      </c>
    </row>
    <row r="46" spans="1:5" s="177" customFormat="1" ht="12.75">
      <c r="A46" s="186"/>
      <c r="B46" s="186"/>
      <c r="C46" s="182" t="s">
        <v>811</v>
      </c>
      <c r="D46" s="184" t="s">
        <v>812</v>
      </c>
      <c r="E46" s="185" t="s">
        <v>813</v>
      </c>
    </row>
    <row r="47" spans="1:5" s="177" customFormat="1" ht="12.75">
      <c r="A47" s="186"/>
      <c r="B47" s="186"/>
      <c r="C47" s="182" t="s">
        <v>814</v>
      </c>
      <c r="D47" s="184" t="s">
        <v>815</v>
      </c>
      <c r="E47" s="185" t="s">
        <v>698</v>
      </c>
    </row>
    <row r="48" spans="1:5" s="177" customFormat="1" ht="12.75">
      <c r="A48" s="186"/>
      <c r="B48" s="186"/>
      <c r="C48" s="182" t="s">
        <v>799</v>
      </c>
      <c r="D48" s="184" t="s">
        <v>800</v>
      </c>
      <c r="E48" s="185" t="s">
        <v>816</v>
      </c>
    </row>
    <row r="49" spans="1:5" s="177" customFormat="1" ht="12.75">
      <c r="A49" s="186"/>
      <c r="B49" s="186"/>
      <c r="C49" s="182" t="s">
        <v>9</v>
      </c>
      <c r="D49" s="184" t="s">
        <v>10</v>
      </c>
      <c r="E49" s="185" t="s">
        <v>813</v>
      </c>
    </row>
    <row r="50" spans="1:5" s="177" customFormat="1" ht="12.75">
      <c r="A50" s="186"/>
      <c r="B50" s="186"/>
      <c r="C50" s="182" t="s">
        <v>801</v>
      </c>
      <c r="D50" s="184" t="s">
        <v>802</v>
      </c>
      <c r="E50" s="185" t="s">
        <v>233</v>
      </c>
    </row>
    <row r="51" spans="1:5" s="177" customFormat="1" ht="22.5">
      <c r="A51" s="181"/>
      <c r="B51" s="182" t="s">
        <v>817</v>
      </c>
      <c r="C51" s="183"/>
      <c r="D51" s="184" t="s">
        <v>818</v>
      </c>
      <c r="E51" s="185" t="s">
        <v>819</v>
      </c>
    </row>
    <row r="52" spans="1:5" s="177" customFormat="1" ht="12.75">
      <c r="A52" s="186"/>
      <c r="B52" s="186"/>
      <c r="C52" s="182" t="s">
        <v>820</v>
      </c>
      <c r="D52" s="184" t="s">
        <v>821</v>
      </c>
      <c r="E52" s="185" t="s">
        <v>222</v>
      </c>
    </row>
    <row r="53" spans="1:5" s="177" customFormat="1" ht="12.75">
      <c r="A53" s="186"/>
      <c r="B53" s="186"/>
      <c r="C53" s="182" t="s">
        <v>822</v>
      </c>
      <c r="D53" s="184" t="s">
        <v>823</v>
      </c>
      <c r="E53" s="185" t="s">
        <v>798</v>
      </c>
    </row>
    <row r="54" spans="1:5" s="177" customFormat="1" ht="22.5">
      <c r="A54" s="186"/>
      <c r="B54" s="186"/>
      <c r="C54" s="182" t="s">
        <v>824</v>
      </c>
      <c r="D54" s="184" t="s">
        <v>825</v>
      </c>
      <c r="E54" s="185" t="s">
        <v>826</v>
      </c>
    </row>
    <row r="55" spans="1:5" s="177" customFormat="1" ht="15">
      <c r="A55" s="181"/>
      <c r="B55" s="182" t="s">
        <v>827</v>
      </c>
      <c r="C55" s="183"/>
      <c r="D55" s="184" t="s">
        <v>828</v>
      </c>
      <c r="E55" s="185" t="s">
        <v>829</v>
      </c>
    </row>
    <row r="56" spans="1:5" s="177" customFormat="1" ht="12.75">
      <c r="A56" s="186"/>
      <c r="B56" s="186"/>
      <c r="C56" s="182" t="s">
        <v>830</v>
      </c>
      <c r="D56" s="184" t="s">
        <v>831</v>
      </c>
      <c r="E56" s="185" t="s">
        <v>832</v>
      </c>
    </row>
    <row r="57" spans="1:5" s="177" customFormat="1" ht="12.75">
      <c r="A57" s="186"/>
      <c r="B57" s="186"/>
      <c r="C57" s="182" t="s">
        <v>833</v>
      </c>
      <c r="D57" s="184" t="s">
        <v>834</v>
      </c>
      <c r="E57" s="185" t="s">
        <v>240</v>
      </c>
    </row>
    <row r="58" spans="1:5" s="177" customFormat="1" ht="12.75">
      <c r="A58" s="178" t="s">
        <v>377</v>
      </c>
      <c r="B58" s="178"/>
      <c r="C58" s="178"/>
      <c r="D58" s="179" t="s">
        <v>378</v>
      </c>
      <c r="E58" s="180" t="s">
        <v>835</v>
      </c>
    </row>
    <row r="59" spans="1:5" s="177" customFormat="1" ht="15">
      <c r="A59" s="181"/>
      <c r="B59" s="182" t="s">
        <v>836</v>
      </c>
      <c r="C59" s="183"/>
      <c r="D59" s="184" t="s">
        <v>837</v>
      </c>
      <c r="E59" s="185" t="s">
        <v>838</v>
      </c>
    </row>
    <row r="60" spans="1:5" s="177" customFormat="1" ht="12.75">
      <c r="A60" s="186"/>
      <c r="B60" s="186"/>
      <c r="C60" s="182" t="s">
        <v>839</v>
      </c>
      <c r="D60" s="184" t="s">
        <v>840</v>
      </c>
      <c r="E60" s="185" t="s">
        <v>838</v>
      </c>
    </row>
    <row r="61" spans="1:5" s="177" customFormat="1" ht="15">
      <c r="A61" s="181"/>
      <c r="B61" s="182" t="s">
        <v>841</v>
      </c>
      <c r="C61" s="183"/>
      <c r="D61" s="184" t="s">
        <v>842</v>
      </c>
      <c r="E61" s="185" t="s">
        <v>843</v>
      </c>
    </row>
    <row r="62" spans="1:5" s="177" customFormat="1" ht="12.75">
      <c r="A62" s="186"/>
      <c r="B62" s="186"/>
      <c r="C62" s="182" t="s">
        <v>839</v>
      </c>
      <c r="D62" s="184" t="s">
        <v>840</v>
      </c>
      <c r="E62" s="185" t="s">
        <v>843</v>
      </c>
    </row>
    <row r="63" spans="1:5" s="177" customFormat="1" ht="15">
      <c r="A63" s="181"/>
      <c r="B63" s="182" t="s">
        <v>844</v>
      </c>
      <c r="C63" s="183"/>
      <c r="D63" s="184" t="s">
        <v>845</v>
      </c>
      <c r="E63" s="185" t="s">
        <v>846</v>
      </c>
    </row>
    <row r="64" spans="1:5" s="177" customFormat="1" ht="12.75">
      <c r="A64" s="186"/>
      <c r="B64" s="186"/>
      <c r="C64" s="182" t="s">
        <v>9</v>
      </c>
      <c r="D64" s="184" t="s">
        <v>10</v>
      </c>
      <c r="E64" s="185" t="s">
        <v>279</v>
      </c>
    </row>
    <row r="65" spans="1:5" s="177" customFormat="1" ht="12.75">
      <c r="A65" s="186"/>
      <c r="B65" s="186"/>
      <c r="C65" s="182" t="s">
        <v>97</v>
      </c>
      <c r="D65" s="184" t="s">
        <v>113</v>
      </c>
      <c r="E65" s="185" t="s">
        <v>345</v>
      </c>
    </row>
    <row r="66" spans="1:5" s="177" customFormat="1" ht="22.5">
      <c r="A66" s="186"/>
      <c r="B66" s="186"/>
      <c r="C66" s="182" t="s">
        <v>847</v>
      </c>
      <c r="D66" s="184" t="s">
        <v>848</v>
      </c>
      <c r="E66" s="185" t="s">
        <v>273</v>
      </c>
    </row>
    <row r="67" spans="1:5" s="177" customFormat="1" ht="22.5">
      <c r="A67" s="186"/>
      <c r="B67" s="186"/>
      <c r="C67" s="182" t="s">
        <v>849</v>
      </c>
      <c r="D67" s="184" t="s">
        <v>850</v>
      </c>
      <c r="E67" s="185" t="s">
        <v>851</v>
      </c>
    </row>
    <row r="68" spans="1:5" s="177" customFormat="1" ht="12.75">
      <c r="A68" s="178" t="s">
        <v>382</v>
      </c>
      <c r="B68" s="178"/>
      <c r="C68" s="178"/>
      <c r="D68" s="179" t="s">
        <v>383</v>
      </c>
      <c r="E68" s="180" t="s">
        <v>852</v>
      </c>
    </row>
    <row r="69" spans="1:5" s="177" customFormat="1" ht="15">
      <c r="A69" s="181"/>
      <c r="B69" s="182" t="s">
        <v>385</v>
      </c>
      <c r="C69" s="183"/>
      <c r="D69" s="184" t="s">
        <v>386</v>
      </c>
      <c r="E69" s="185" t="s">
        <v>853</v>
      </c>
    </row>
    <row r="70" spans="1:5" s="177" customFormat="1" ht="12.75">
      <c r="A70" s="186"/>
      <c r="B70" s="186"/>
      <c r="C70" s="182" t="s">
        <v>97</v>
      </c>
      <c r="D70" s="184" t="s">
        <v>113</v>
      </c>
      <c r="E70" s="185" t="s">
        <v>854</v>
      </c>
    </row>
    <row r="71" spans="1:5" s="177" customFormat="1" ht="12.75">
      <c r="A71" s="186"/>
      <c r="B71" s="186"/>
      <c r="C71" s="182" t="s">
        <v>95</v>
      </c>
      <c r="D71" s="184" t="s">
        <v>855</v>
      </c>
      <c r="E71" s="185" t="s">
        <v>856</v>
      </c>
    </row>
    <row r="72" spans="1:5" s="177" customFormat="1" ht="15">
      <c r="A72" s="181"/>
      <c r="B72" s="182" t="s">
        <v>417</v>
      </c>
      <c r="C72" s="183"/>
      <c r="D72" s="184" t="s">
        <v>418</v>
      </c>
      <c r="E72" s="185" t="s">
        <v>857</v>
      </c>
    </row>
    <row r="73" spans="1:5" s="177" customFormat="1" ht="12.75">
      <c r="A73" s="186"/>
      <c r="B73" s="186"/>
      <c r="C73" s="182" t="s">
        <v>9</v>
      </c>
      <c r="D73" s="184" t="s">
        <v>10</v>
      </c>
      <c r="E73" s="185" t="s">
        <v>858</v>
      </c>
    </row>
    <row r="74" spans="1:5" s="177" customFormat="1" ht="12.75">
      <c r="A74" s="186"/>
      <c r="B74" s="186"/>
      <c r="C74" s="182" t="s">
        <v>94</v>
      </c>
      <c r="D74" s="184" t="s">
        <v>114</v>
      </c>
      <c r="E74" s="185" t="s">
        <v>859</v>
      </c>
    </row>
    <row r="75" spans="1:5" s="177" customFormat="1" ht="12.75">
      <c r="A75" s="186"/>
      <c r="B75" s="186"/>
      <c r="C75" s="182" t="s">
        <v>97</v>
      </c>
      <c r="D75" s="184" t="s">
        <v>113</v>
      </c>
      <c r="E75" s="185" t="s">
        <v>860</v>
      </c>
    </row>
    <row r="76" spans="1:5" s="177" customFormat="1" ht="12.75">
      <c r="A76" s="186"/>
      <c r="B76" s="186"/>
      <c r="C76" s="182" t="s">
        <v>95</v>
      </c>
      <c r="D76" s="184" t="s">
        <v>855</v>
      </c>
      <c r="E76" s="185" t="s">
        <v>500</v>
      </c>
    </row>
    <row r="77" spans="1:5" s="177" customFormat="1" ht="22.5">
      <c r="A77" s="186"/>
      <c r="B77" s="186"/>
      <c r="C77" s="182" t="s">
        <v>229</v>
      </c>
      <c r="D77" s="184" t="s">
        <v>861</v>
      </c>
      <c r="E77" s="185" t="s">
        <v>862</v>
      </c>
    </row>
    <row r="78" spans="1:5" s="177" customFormat="1" ht="12.75">
      <c r="A78" s="178" t="s">
        <v>53</v>
      </c>
      <c r="B78" s="178"/>
      <c r="C78" s="178"/>
      <c r="D78" s="179" t="s">
        <v>1</v>
      </c>
      <c r="E78" s="180" t="s">
        <v>863</v>
      </c>
    </row>
    <row r="79" spans="1:5" s="177" customFormat="1" ht="22.5">
      <c r="A79" s="181"/>
      <c r="B79" s="182" t="s">
        <v>54</v>
      </c>
      <c r="C79" s="183"/>
      <c r="D79" s="184" t="s">
        <v>55</v>
      </c>
      <c r="E79" s="185" t="s">
        <v>551</v>
      </c>
    </row>
    <row r="80" spans="1:5" s="177" customFormat="1" ht="33.75">
      <c r="A80" s="186"/>
      <c r="B80" s="186"/>
      <c r="C80" s="182" t="s">
        <v>73</v>
      </c>
      <c r="D80" s="184" t="s">
        <v>74</v>
      </c>
      <c r="E80" s="185" t="s">
        <v>864</v>
      </c>
    </row>
    <row r="81" spans="1:5" s="177" customFormat="1" ht="22.5">
      <c r="A81" s="186"/>
      <c r="B81" s="186"/>
      <c r="C81" s="182" t="s">
        <v>865</v>
      </c>
      <c r="D81" s="184" t="s">
        <v>866</v>
      </c>
      <c r="E81" s="185" t="s">
        <v>867</v>
      </c>
    </row>
    <row r="82" spans="1:5" s="177" customFormat="1" ht="33.75">
      <c r="A82" s="181"/>
      <c r="B82" s="182" t="s">
        <v>66</v>
      </c>
      <c r="C82" s="183"/>
      <c r="D82" s="184" t="s">
        <v>67</v>
      </c>
      <c r="E82" s="185" t="s">
        <v>868</v>
      </c>
    </row>
    <row r="83" spans="1:5" s="177" customFormat="1" ht="33.75">
      <c r="A83" s="186"/>
      <c r="B83" s="186"/>
      <c r="C83" s="182" t="s">
        <v>73</v>
      </c>
      <c r="D83" s="184" t="s">
        <v>74</v>
      </c>
      <c r="E83" s="185" t="s">
        <v>869</v>
      </c>
    </row>
    <row r="84" spans="1:5" s="177" customFormat="1" ht="22.5">
      <c r="A84" s="186"/>
      <c r="B84" s="186"/>
      <c r="C84" s="182" t="s">
        <v>847</v>
      </c>
      <c r="D84" s="184" t="s">
        <v>848</v>
      </c>
      <c r="E84" s="185" t="s">
        <v>870</v>
      </c>
    </row>
    <row r="85" spans="1:5" s="177" customFormat="1" ht="15">
      <c r="A85" s="181"/>
      <c r="B85" s="182" t="s">
        <v>563</v>
      </c>
      <c r="C85" s="183"/>
      <c r="D85" s="184" t="s">
        <v>564</v>
      </c>
      <c r="E85" s="185" t="s">
        <v>871</v>
      </c>
    </row>
    <row r="86" spans="1:5" s="177" customFormat="1" ht="12.75">
      <c r="A86" s="186"/>
      <c r="B86" s="186"/>
      <c r="C86" s="182" t="s">
        <v>872</v>
      </c>
      <c r="D86" s="184" t="s">
        <v>873</v>
      </c>
      <c r="E86" s="185" t="s">
        <v>874</v>
      </c>
    </row>
    <row r="87" spans="1:5" s="177" customFormat="1" ht="22.5">
      <c r="A87" s="186"/>
      <c r="B87" s="186"/>
      <c r="C87" s="182" t="s">
        <v>847</v>
      </c>
      <c r="D87" s="184" t="s">
        <v>848</v>
      </c>
      <c r="E87" s="185" t="s">
        <v>875</v>
      </c>
    </row>
    <row r="88" spans="1:5" s="177" customFormat="1" ht="15">
      <c r="A88" s="181"/>
      <c r="B88" s="182" t="s">
        <v>571</v>
      </c>
      <c r="C88" s="183"/>
      <c r="D88" s="184" t="s">
        <v>572</v>
      </c>
      <c r="E88" s="185" t="s">
        <v>876</v>
      </c>
    </row>
    <row r="89" spans="1:5" s="177" customFormat="1" ht="22.5">
      <c r="A89" s="186"/>
      <c r="B89" s="186"/>
      <c r="C89" s="182" t="s">
        <v>847</v>
      </c>
      <c r="D89" s="184" t="s">
        <v>848</v>
      </c>
      <c r="E89" s="185" t="s">
        <v>876</v>
      </c>
    </row>
    <row r="90" spans="1:5" s="177" customFormat="1" ht="15">
      <c r="A90" s="181"/>
      <c r="B90" s="182" t="s">
        <v>574</v>
      </c>
      <c r="C90" s="183"/>
      <c r="D90" s="184" t="s">
        <v>575</v>
      </c>
      <c r="E90" s="185" t="s">
        <v>877</v>
      </c>
    </row>
    <row r="91" spans="1:5" s="177" customFormat="1" ht="12.75">
      <c r="A91" s="186"/>
      <c r="B91" s="186"/>
      <c r="C91" s="182" t="s">
        <v>97</v>
      </c>
      <c r="D91" s="184" t="s">
        <v>113</v>
      </c>
      <c r="E91" s="185" t="s">
        <v>878</v>
      </c>
    </row>
    <row r="92" spans="1:5" s="177" customFormat="1" ht="12.75">
      <c r="A92" s="186"/>
      <c r="B92" s="186"/>
      <c r="C92" s="182" t="s">
        <v>95</v>
      </c>
      <c r="D92" s="184" t="s">
        <v>855</v>
      </c>
      <c r="E92" s="185" t="s">
        <v>879</v>
      </c>
    </row>
    <row r="93" spans="1:5" s="177" customFormat="1" ht="22.5">
      <c r="A93" s="186"/>
      <c r="B93" s="186"/>
      <c r="C93" s="182" t="s">
        <v>847</v>
      </c>
      <c r="D93" s="184" t="s">
        <v>848</v>
      </c>
      <c r="E93" s="185" t="s">
        <v>880</v>
      </c>
    </row>
    <row r="94" spans="1:5" s="177" customFormat="1" ht="15">
      <c r="A94" s="181"/>
      <c r="B94" s="182" t="s">
        <v>593</v>
      </c>
      <c r="C94" s="183"/>
      <c r="D94" s="184" t="s">
        <v>594</v>
      </c>
      <c r="E94" s="185" t="s">
        <v>881</v>
      </c>
    </row>
    <row r="95" spans="1:5" s="177" customFormat="1" ht="12.75">
      <c r="A95" s="186"/>
      <c r="B95" s="186"/>
      <c r="C95" s="182" t="s">
        <v>95</v>
      </c>
      <c r="D95" s="184" t="s">
        <v>855</v>
      </c>
      <c r="E95" s="185" t="s">
        <v>881</v>
      </c>
    </row>
    <row r="96" spans="1:5" s="177" customFormat="1" ht="12.75">
      <c r="A96" s="178" t="s">
        <v>634</v>
      </c>
      <c r="B96" s="178"/>
      <c r="C96" s="178"/>
      <c r="D96" s="179" t="s">
        <v>105</v>
      </c>
      <c r="E96" s="180" t="s">
        <v>882</v>
      </c>
    </row>
    <row r="97" spans="1:5" s="177" customFormat="1" ht="15">
      <c r="A97" s="181"/>
      <c r="B97" s="182" t="s">
        <v>644</v>
      </c>
      <c r="C97" s="183"/>
      <c r="D97" s="184" t="s">
        <v>645</v>
      </c>
      <c r="E97" s="185" t="s">
        <v>883</v>
      </c>
    </row>
    <row r="98" spans="1:5" s="177" customFormat="1" ht="22.5">
      <c r="A98" s="186"/>
      <c r="B98" s="186"/>
      <c r="C98" s="182" t="s">
        <v>773</v>
      </c>
      <c r="D98" s="184" t="s">
        <v>774</v>
      </c>
      <c r="E98" s="185" t="s">
        <v>883</v>
      </c>
    </row>
    <row r="99" spans="1:5" s="177" customFormat="1" ht="22.5">
      <c r="A99" s="181"/>
      <c r="B99" s="182" t="s">
        <v>884</v>
      </c>
      <c r="C99" s="183"/>
      <c r="D99" s="184" t="s">
        <v>106</v>
      </c>
      <c r="E99" s="185" t="s">
        <v>222</v>
      </c>
    </row>
    <row r="100" spans="1:5" s="177" customFormat="1" ht="12.75">
      <c r="A100" s="186"/>
      <c r="B100" s="186"/>
      <c r="C100" s="182" t="s">
        <v>9</v>
      </c>
      <c r="D100" s="184" t="s">
        <v>10</v>
      </c>
      <c r="E100" s="185" t="s">
        <v>222</v>
      </c>
    </row>
    <row r="101" spans="1:5" s="177" customFormat="1" ht="15">
      <c r="A101" s="181"/>
      <c r="B101" s="182" t="s">
        <v>885</v>
      </c>
      <c r="C101" s="183"/>
      <c r="D101" s="184" t="s">
        <v>886</v>
      </c>
      <c r="E101" s="185" t="s">
        <v>500</v>
      </c>
    </row>
    <row r="102" spans="1:5" s="177" customFormat="1" ht="12.75">
      <c r="A102" s="186"/>
      <c r="B102" s="186"/>
      <c r="C102" s="182" t="s">
        <v>887</v>
      </c>
      <c r="D102" s="184" t="s">
        <v>888</v>
      </c>
      <c r="E102" s="185" t="s">
        <v>500</v>
      </c>
    </row>
    <row r="103" spans="1:5" s="177" customFormat="1" ht="15">
      <c r="A103" s="181"/>
      <c r="B103" s="182" t="s">
        <v>669</v>
      </c>
      <c r="C103" s="183"/>
      <c r="D103" s="184" t="s">
        <v>111</v>
      </c>
      <c r="E103" s="185" t="s">
        <v>889</v>
      </c>
    </row>
    <row r="104" spans="1:5" s="177" customFormat="1" ht="12.75">
      <c r="A104" s="186"/>
      <c r="B104" s="186"/>
      <c r="C104" s="182" t="s">
        <v>9</v>
      </c>
      <c r="D104" s="184" t="s">
        <v>10</v>
      </c>
      <c r="E104" s="185" t="s">
        <v>889</v>
      </c>
    </row>
    <row r="105" spans="1:5" s="177" customFormat="1" ht="12.75">
      <c r="A105" s="178" t="s">
        <v>700</v>
      </c>
      <c r="B105" s="178"/>
      <c r="C105" s="178"/>
      <c r="D105" s="179" t="s">
        <v>701</v>
      </c>
      <c r="E105" s="180" t="s">
        <v>890</v>
      </c>
    </row>
    <row r="106" spans="1:5" s="177" customFormat="1" ht="15">
      <c r="A106" s="181"/>
      <c r="B106" s="182" t="s">
        <v>703</v>
      </c>
      <c r="C106" s="183"/>
      <c r="D106" s="184" t="s">
        <v>111</v>
      </c>
      <c r="E106" s="185" t="s">
        <v>890</v>
      </c>
    </row>
    <row r="107" spans="1:5" s="177" customFormat="1" ht="22.5">
      <c r="A107" s="186"/>
      <c r="B107" s="186"/>
      <c r="C107" s="182" t="s">
        <v>773</v>
      </c>
      <c r="D107" s="184" t="s">
        <v>774</v>
      </c>
      <c r="E107" s="185" t="s">
        <v>890</v>
      </c>
    </row>
    <row r="108" spans="1:5" s="177" customFormat="1" ht="15">
      <c r="A108" s="235"/>
      <c r="B108" s="235"/>
      <c r="C108" s="235"/>
      <c r="D108" s="236"/>
      <c r="E108" s="236"/>
    </row>
    <row r="109" spans="1:5" s="177" customFormat="1" ht="12.75">
      <c r="A109" s="237" t="s">
        <v>70</v>
      </c>
      <c r="B109" s="237"/>
      <c r="C109" s="237"/>
      <c r="D109" s="237"/>
      <c r="E109" s="187" t="s">
        <v>891</v>
      </c>
    </row>
    <row r="112" ht="14.25">
      <c r="D112" s="174" t="s">
        <v>744</v>
      </c>
    </row>
    <row r="113" ht="14.25">
      <c r="D113" s="174"/>
    </row>
    <row r="114" ht="14.25">
      <c r="D114" s="174" t="s">
        <v>745</v>
      </c>
    </row>
  </sheetData>
  <sheetProtection/>
  <mergeCells count="3">
    <mergeCell ref="A108:C108"/>
    <mergeCell ref="D108:E108"/>
    <mergeCell ref="A109:D1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PageLayoutView="0" workbookViewId="0" topLeftCell="A1">
      <selection activeCell="K18" sqref="K18"/>
    </sheetView>
  </sheetViews>
  <sheetFormatPr defaultColWidth="8.796875" defaultRowHeight="14.25"/>
  <cols>
    <col min="1" max="1" width="3.69921875" style="64" customWidth="1"/>
    <col min="2" max="2" width="21.5" style="106" customWidth="1"/>
    <col min="3" max="3" width="6.69921875" style="107" customWidth="1"/>
    <col min="4" max="4" width="6" style="107" customWidth="1"/>
    <col min="5" max="5" width="5.8984375" style="65" customWidth="1"/>
    <col min="6" max="6" width="4.8984375" style="65" customWidth="1"/>
    <col min="7" max="9" width="5.8984375" style="65" customWidth="1"/>
    <col min="10" max="10" width="4.8984375" style="65" customWidth="1"/>
    <col min="11" max="11" width="5" style="65" customWidth="1"/>
    <col min="12" max="12" width="5.5" style="65" customWidth="1"/>
    <col min="13" max="13" width="6.09765625" style="65" customWidth="1"/>
    <col min="14" max="14" width="5.69921875" style="65" customWidth="1"/>
    <col min="15" max="15" width="6.09765625" style="65" customWidth="1"/>
    <col min="16" max="18" width="5.69921875" style="65" customWidth="1"/>
    <col min="19" max="20" width="5.59765625" style="65" customWidth="1"/>
    <col min="21" max="21" width="6" style="65" customWidth="1"/>
    <col min="22" max="22" width="6.59765625" style="65" customWidth="1"/>
    <col min="23" max="23" width="5.09765625" style="65" customWidth="1"/>
    <col min="24" max="24" width="5.8984375" style="65" customWidth="1"/>
    <col min="25" max="25" width="0" style="82" hidden="1" customWidth="1"/>
    <col min="26" max="252" width="9" style="82" customWidth="1"/>
    <col min="253" max="253" width="3.69921875" style="82" customWidth="1"/>
    <col min="254" max="254" width="21.5" style="82" customWidth="1"/>
    <col min="255" max="255" width="6.69921875" style="82" customWidth="1"/>
    <col min="256" max="16384" width="6.09765625" style="82" customWidth="1"/>
  </cols>
  <sheetData>
    <row r="1" spans="14:20" ht="15">
      <c r="N1" s="63"/>
      <c r="O1" s="63"/>
      <c r="S1" s="63" t="s">
        <v>120</v>
      </c>
      <c r="T1" s="63"/>
    </row>
    <row r="2" spans="14:20" ht="15">
      <c r="N2" s="63"/>
      <c r="O2" s="63"/>
      <c r="S2" s="63" t="s">
        <v>919</v>
      </c>
      <c r="T2" s="63"/>
    </row>
    <row r="3" spans="14:20" ht="15">
      <c r="N3" s="63"/>
      <c r="O3" s="63"/>
      <c r="S3" s="63" t="s">
        <v>121</v>
      </c>
      <c r="T3" s="63"/>
    </row>
    <row r="4" spans="19:20" ht="15">
      <c r="S4" s="63" t="s">
        <v>914</v>
      </c>
      <c r="T4" s="63"/>
    </row>
    <row r="6" spans="1:24" s="63" customFormat="1" ht="15">
      <c r="A6" s="64"/>
      <c r="B6" s="312" t="s">
        <v>164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3"/>
      <c r="W6" s="313"/>
      <c r="X6" s="65"/>
    </row>
    <row r="7" spans="1:24" s="63" customFormat="1" ht="15">
      <c r="A7" s="64"/>
      <c r="B7" s="106"/>
      <c r="C7" s="107"/>
      <c r="D7" s="107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 t="s">
        <v>122</v>
      </c>
      <c r="W7" s="65"/>
      <c r="X7" s="65"/>
    </row>
    <row r="8" spans="1:24" ht="15">
      <c r="A8" s="300" t="s">
        <v>123</v>
      </c>
      <c r="B8" s="301" t="s">
        <v>124</v>
      </c>
      <c r="C8" s="302" t="s">
        <v>125</v>
      </c>
      <c r="D8" s="108"/>
      <c r="E8" s="314" t="s">
        <v>126</v>
      </c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</row>
    <row r="9" spans="1:25" ht="15">
      <c r="A9" s="300"/>
      <c r="B9" s="301"/>
      <c r="C9" s="301"/>
      <c r="D9" s="305">
        <v>600</v>
      </c>
      <c r="E9" s="310"/>
      <c r="F9" s="305">
        <v>750</v>
      </c>
      <c r="G9" s="306"/>
      <c r="H9" s="306"/>
      <c r="I9" s="306"/>
      <c r="J9" s="307"/>
      <c r="K9" s="296">
        <v>754</v>
      </c>
      <c r="L9" s="296"/>
      <c r="M9" s="296"/>
      <c r="N9" s="95">
        <v>801</v>
      </c>
      <c r="O9" s="296">
        <v>900</v>
      </c>
      <c r="P9" s="296"/>
      <c r="Q9" s="296"/>
      <c r="R9" s="296"/>
      <c r="S9" s="305">
        <v>921</v>
      </c>
      <c r="T9" s="306"/>
      <c r="U9" s="307"/>
      <c r="V9" s="296">
        <v>926</v>
      </c>
      <c r="W9" s="296"/>
      <c r="X9" s="296"/>
      <c r="Y9" s="109">
        <f>SUM(D8:X8)</f>
        <v>0</v>
      </c>
    </row>
    <row r="10" spans="1:25" ht="15">
      <c r="A10" s="300"/>
      <c r="B10" s="301"/>
      <c r="C10" s="301"/>
      <c r="D10" s="308">
        <v>60016</v>
      </c>
      <c r="E10" s="307"/>
      <c r="F10" s="305">
        <v>75075</v>
      </c>
      <c r="G10" s="307"/>
      <c r="H10" s="305">
        <v>75095</v>
      </c>
      <c r="I10" s="309"/>
      <c r="J10" s="307"/>
      <c r="K10" s="296">
        <v>75412</v>
      </c>
      <c r="L10" s="296"/>
      <c r="M10" s="296"/>
      <c r="N10" s="95">
        <v>80195</v>
      </c>
      <c r="O10" s="296">
        <v>90003</v>
      </c>
      <c r="P10" s="296"/>
      <c r="Q10" s="296">
        <v>90004</v>
      </c>
      <c r="R10" s="299"/>
      <c r="S10" s="296">
        <v>92109</v>
      </c>
      <c r="T10" s="311"/>
      <c r="U10" s="114">
        <v>92195</v>
      </c>
      <c r="V10" s="296">
        <v>92695</v>
      </c>
      <c r="W10" s="296"/>
      <c r="X10" s="296"/>
      <c r="Y10" s="109"/>
    </row>
    <row r="11" spans="1:25" ht="15">
      <c r="A11" s="300"/>
      <c r="B11" s="301"/>
      <c r="C11" s="301"/>
      <c r="D11" s="94">
        <v>4270</v>
      </c>
      <c r="E11" s="95">
        <v>6050</v>
      </c>
      <c r="F11" s="95">
        <v>4210</v>
      </c>
      <c r="G11" s="95">
        <v>4300</v>
      </c>
      <c r="H11" s="95">
        <v>4210</v>
      </c>
      <c r="I11" s="95">
        <v>4260</v>
      </c>
      <c r="J11" s="95">
        <v>6060</v>
      </c>
      <c r="K11" s="66">
        <v>4210</v>
      </c>
      <c r="L11" s="66">
        <v>4270</v>
      </c>
      <c r="M11" s="66">
        <v>6060</v>
      </c>
      <c r="N11" s="66">
        <v>4210</v>
      </c>
      <c r="O11" s="66">
        <v>4210</v>
      </c>
      <c r="P11" s="66">
        <v>4300</v>
      </c>
      <c r="Q11" s="66">
        <v>4210</v>
      </c>
      <c r="R11" s="66">
        <v>4300</v>
      </c>
      <c r="S11" s="95">
        <v>4210</v>
      </c>
      <c r="T11" s="95">
        <v>4300</v>
      </c>
      <c r="U11" s="66">
        <v>4300</v>
      </c>
      <c r="V11" s="66">
        <v>4210</v>
      </c>
      <c r="W11" s="66">
        <v>4300</v>
      </c>
      <c r="X11" s="66">
        <v>6050</v>
      </c>
      <c r="Y11" s="109"/>
    </row>
    <row r="12" spans="1:25" ht="15">
      <c r="A12" s="111">
        <v>1</v>
      </c>
      <c r="B12" s="111">
        <v>2</v>
      </c>
      <c r="C12" s="111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16</v>
      </c>
      <c r="Q12" s="67">
        <v>17</v>
      </c>
      <c r="R12" s="67">
        <v>18</v>
      </c>
      <c r="S12" s="67">
        <v>19</v>
      </c>
      <c r="T12" s="67">
        <v>20</v>
      </c>
      <c r="U12" s="67">
        <v>21</v>
      </c>
      <c r="V12" s="67">
        <v>22</v>
      </c>
      <c r="W12" s="67">
        <v>23</v>
      </c>
      <c r="X12" s="67">
        <v>24</v>
      </c>
      <c r="Y12" s="109"/>
    </row>
    <row r="13" spans="1:25" s="112" customFormat="1" ht="15">
      <c r="A13" s="295">
        <v>1</v>
      </c>
      <c r="B13" s="68" t="s">
        <v>127</v>
      </c>
      <c r="C13" s="69">
        <v>7968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109"/>
    </row>
    <row r="14" spans="1:25" ht="15">
      <c r="A14" s="295"/>
      <c r="B14" s="71" t="s">
        <v>165</v>
      </c>
      <c r="C14" s="70">
        <v>500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>
        <v>500</v>
      </c>
      <c r="P14" s="70"/>
      <c r="Q14" s="70"/>
      <c r="R14" s="70"/>
      <c r="S14" s="70"/>
      <c r="T14" s="70"/>
      <c r="U14" s="70"/>
      <c r="V14" s="70"/>
      <c r="W14" s="70"/>
      <c r="X14" s="70"/>
      <c r="Y14" s="109">
        <f aca="true" t="shared" si="0" ref="Y14:Y33">SUM(D13:X13)</f>
        <v>0</v>
      </c>
    </row>
    <row r="15" spans="1:25" ht="15">
      <c r="A15" s="295"/>
      <c r="B15" s="71" t="s">
        <v>166</v>
      </c>
      <c r="C15" s="70">
        <v>7468</v>
      </c>
      <c r="D15" s="70">
        <v>7468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109">
        <f t="shared" si="0"/>
        <v>500</v>
      </c>
    </row>
    <row r="16" spans="1:25" ht="15">
      <c r="A16" s="295">
        <v>2</v>
      </c>
      <c r="B16" s="68" t="s">
        <v>128</v>
      </c>
      <c r="C16" s="69">
        <v>28055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109">
        <f t="shared" si="0"/>
        <v>7468</v>
      </c>
    </row>
    <row r="17" spans="1:25" ht="24.75">
      <c r="A17" s="295"/>
      <c r="B17" s="71" t="s">
        <v>167</v>
      </c>
      <c r="C17" s="70">
        <v>16055</v>
      </c>
      <c r="D17" s="70"/>
      <c r="E17" s="70"/>
      <c r="F17" s="70">
        <v>1000</v>
      </c>
      <c r="G17" s="70"/>
      <c r="H17" s="70">
        <v>2000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>
        <v>13055</v>
      </c>
      <c r="T17" s="70"/>
      <c r="U17" s="72"/>
      <c r="V17" s="70"/>
      <c r="W17" s="70"/>
      <c r="X17" s="70"/>
      <c r="Y17" s="109">
        <f t="shared" si="0"/>
        <v>0</v>
      </c>
    </row>
    <row r="18" spans="1:25" ht="24.75">
      <c r="A18" s="295"/>
      <c r="B18" s="71" t="s">
        <v>168</v>
      </c>
      <c r="C18" s="70">
        <v>12000</v>
      </c>
      <c r="D18" s="70"/>
      <c r="E18" s="70"/>
      <c r="F18" s="70"/>
      <c r="G18" s="70"/>
      <c r="H18" s="70"/>
      <c r="I18" s="70"/>
      <c r="J18" s="70"/>
      <c r="K18" s="70"/>
      <c r="L18" s="70"/>
      <c r="M18" s="70">
        <v>12000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109">
        <f t="shared" si="0"/>
        <v>16055</v>
      </c>
    </row>
    <row r="19" spans="1:25" ht="15">
      <c r="A19" s="295">
        <v>3</v>
      </c>
      <c r="B19" s="68" t="s">
        <v>130</v>
      </c>
      <c r="C19" s="69">
        <v>19470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109">
        <f t="shared" si="0"/>
        <v>12000</v>
      </c>
    </row>
    <row r="20" spans="1:25" ht="24.75">
      <c r="A20" s="295"/>
      <c r="B20" s="71" t="s">
        <v>129</v>
      </c>
      <c r="C20" s="70">
        <v>9000</v>
      </c>
      <c r="D20" s="70"/>
      <c r="E20" s="70"/>
      <c r="F20" s="70"/>
      <c r="G20" s="70"/>
      <c r="H20" s="70">
        <v>200</v>
      </c>
      <c r="I20" s="70"/>
      <c r="J20" s="70"/>
      <c r="K20" s="70"/>
      <c r="L20" s="70">
        <v>2300</v>
      </c>
      <c r="M20" s="70">
        <v>5000</v>
      </c>
      <c r="N20" s="70"/>
      <c r="O20" s="70">
        <v>1500</v>
      </c>
      <c r="P20" s="70"/>
      <c r="Q20" s="70"/>
      <c r="R20" s="70"/>
      <c r="S20" s="70"/>
      <c r="T20" s="70"/>
      <c r="U20" s="72"/>
      <c r="V20" s="70"/>
      <c r="W20" s="70"/>
      <c r="X20" s="70"/>
      <c r="Y20" s="109">
        <f t="shared" si="0"/>
        <v>0</v>
      </c>
    </row>
    <row r="21" spans="1:25" ht="15">
      <c r="A21" s="295"/>
      <c r="B21" s="71" t="s">
        <v>169</v>
      </c>
      <c r="C21" s="70">
        <v>10470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97"/>
      <c r="P21" s="98"/>
      <c r="Q21" s="98"/>
      <c r="R21" s="98"/>
      <c r="S21" s="70"/>
      <c r="T21" s="70"/>
      <c r="U21" s="70"/>
      <c r="V21" s="70"/>
      <c r="W21" s="70"/>
      <c r="X21" s="70">
        <v>10470</v>
      </c>
      <c r="Y21" s="109">
        <f t="shared" si="0"/>
        <v>9000</v>
      </c>
    </row>
    <row r="22" spans="1:25" ht="15">
      <c r="A22" s="295">
        <v>4</v>
      </c>
      <c r="B22" s="68" t="s">
        <v>131</v>
      </c>
      <c r="C22" s="69">
        <v>15430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109">
        <f t="shared" si="0"/>
        <v>10470</v>
      </c>
    </row>
    <row r="23" spans="1:25" ht="15">
      <c r="A23" s="295"/>
      <c r="B23" s="71" t="s">
        <v>170</v>
      </c>
      <c r="C23" s="70">
        <v>800</v>
      </c>
      <c r="D23" s="70"/>
      <c r="E23" s="70"/>
      <c r="F23" s="70">
        <v>400</v>
      </c>
      <c r="G23" s="70">
        <v>400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109">
        <f t="shared" si="0"/>
        <v>0</v>
      </c>
    </row>
    <row r="24" spans="1:25" ht="24.75">
      <c r="A24" s="295"/>
      <c r="B24" s="71" t="s">
        <v>129</v>
      </c>
      <c r="C24" s="70">
        <v>4300</v>
      </c>
      <c r="D24" s="70">
        <v>1000</v>
      </c>
      <c r="E24" s="70"/>
      <c r="F24" s="70"/>
      <c r="G24" s="70"/>
      <c r="H24" s="70"/>
      <c r="I24" s="70"/>
      <c r="J24" s="70"/>
      <c r="K24" s="70">
        <v>1500</v>
      </c>
      <c r="L24" s="70"/>
      <c r="M24" s="70"/>
      <c r="N24" s="70"/>
      <c r="O24" s="70">
        <v>800</v>
      </c>
      <c r="P24" s="70"/>
      <c r="Q24" s="70"/>
      <c r="R24" s="70"/>
      <c r="S24" s="70"/>
      <c r="T24" s="70"/>
      <c r="U24" s="70"/>
      <c r="V24" s="70"/>
      <c r="W24" s="70">
        <v>1000</v>
      </c>
      <c r="X24" s="70"/>
      <c r="Y24" s="109">
        <f t="shared" si="0"/>
        <v>800</v>
      </c>
    </row>
    <row r="25" spans="1:25" ht="15">
      <c r="A25" s="295"/>
      <c r="B25" s="71" t="s">
        <v>171</v>
      </c>
      <c r="C25" s="70">
        <v>10330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>
        <v>10330</v>
      </c>
      <c r="Y25" s="109">
        <f t="shared" si="0"/>
        <v>4300</v>
      </c>
    </row>
    <row r="26" spans="1:25" ht="15">
      <c r="A26" s="295">
        <v>5</v>
      </c>
      <c r="B26" s="68" t="s">
        <v>132</v>
      </c>
      <c r="C26" s="69">
        <v>12905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109">
        <f t="shared" si="0"/>
        <v>10330</v>
      </c>
    </row>
    <row r="27" spans="1:25" ht="15">
      <c r="A27" s="295"/>
      <c r="B27" s="71" t="s">
        <v>170</v>
      </c>
      <c r="C27" s="70">
        <v>2100</v>
      </c>
      <c r="D27" s="70"/>
      <c r="E27" s="70"/>
      <c r="F27" s="70">
        <v>400</v>
      </c>
      <c r="G27" s="70">
        <v>800</v>
      </c>
      <c r="H27" s="70">
        <v>400</v>
      </c>
      <c r="I27" s="70">
        <v>500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109">
        <f t="shared" si="0"/>
        <v>0</v>
      </c>
    </row>
    <row r="28" spans="1:25" ht="24.75">
      <c r="A28" s="295"/>
      <c r="B28" s="71" t="s">
        <v>172</v>
      </c>
      <c r="C28" s="70">
        <v>600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>
        <v>600</v>
      </c>
      <c r="P28" s="70"/>
      <c r="Q28" s="70"/>
      <c r="R28" s="70"/>
      <c r="S28" s="70"/>
      <c r="T28" s="70"/>
      <c r="U28" s="70"/>
      <c r="V28" s="70"/>
      <c r="W28" s="70"/>
      <c r="X28" s="70"/>
      <c r="Y28" s="109">
        <f t="shared" si="0"/>
        <v>2100</v>
      </c>
    </row>
    <row r="29" spans="1:25" ht="36.75">
      <c r="A29" s="295"/>
      <c r="B29" s="71" t="s">
        <v>173</v>
      </c>
      <c r="C29" s="70">
        <v>10205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>
        <v>10205</v>
      </c>
      <c r="Y29" s="109">
        <f t="shared" si="0"/>
        <v>600</v>
      </c>
    </row>
    <row r="30" spans="1:25" ht="15">
      <c r="A30" s="295">
        <v>6</v>
      </c>
      <c r="B30" s="68" t="s">
        <v>133</v>
      </c>
      <c r="C30" s="69">
        <v>12120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109">
        <f t="shared" si="0"/>
        <v>10205</v>
      </c>
    </row>
    <row r="31" spans="1:25" ht="24.75">
      <c r="A31" s="295"/>
      <c r="B31" s="71" t="s">
        <v>174</v>
      </c>
      <c r="C31" s="70">
        <v>8420</v>
      </c>
      <c r="D31" s="70"/>
      <c r="E31" s="70"/>
      <c r="F31" s="70">
        <v>300</v>
      </c>
      <c r="G31" s="70">
        <v>900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>
        <v>7220</v>
      </c>
      <c r="T31" s="70"/>
      <c r="U31" s="99"/>
      <c r="V31" s="70"/>
      <c r="W31" s="70"/>
      <c r="X31" s="70"/>
      <c r="Y31" s="109">
        <f t="shared" si="0"/>
        <v>0</v>
      </c>
    </row>
    <row r="32" spans="1:25" ht="24.75">
      <c r="A32" s="295"/>
      <c r="B32" s="71" t="s">
        <v>175</v>
      </c>
      <c r="C32" s="70">
        <v>2500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>
        <v>500</v>
      </c>
      <c r="P32" s="70"/>
      <c r="Q32" s="70">
        <v>1000</v>
      </c>
      <c r="R32" s="70">
        <v>1000</v>
      </c>
      <c r="S32" s="70"/>
      <c r="T32" s="70"/>
      <c r="U32" s="99"/>
      <c r="V32" s="70"/>
      <c r="W32" s="70"/>
      <c r="X32" s="70"/>
      <c r="Y32" s="109">
        <f t="shared" si="0"/>
        <v>8420</v>
      </c>
    </row>
    <row r="33" spans="1:25" ht="15">
      <c r="A33" s="295"/>
      <c r="B33" s="71" t="s">
        <v>176</v>
      </c>
      <c r="C33" s="70">
        <v>1200</v>
      </c>
      <c r="D33" s="70"/>
      <c r="E33" s="70"/>
      <c r="F33" s="70"/>
      <c r="G33" s="70"/>
      <c r="H33" s="70"/>
      <c r="I33" s="70"/>
      <c r="J33" s="70"/>
      <c r="K33" s="70">
        <v>1200</v>
      </c>
      <c r="L33" s="70"/>
      <c r="M33" s="70"/>
      <c r="N33" s="70"/>
      <c r="O33" s="70"/>
      <c r="P33" s="70"/>
      <c r="Q33" s="70"/>
      <c r="R33" s="70"/>
      <c r="S33" s="70"/>
      <c r="T33" s="70"/>
      <c r="U33" s="97"/>
      <c r="V33" s="70"/>
      <c r="W33" s="70"/>
      <c r="X33" s="70"/>
      <c r="Y33" s="109">
        <f t="shared" si="0"/>
        <v>2500</v>
      </c>
    </row>
    <row r="34" spans="1:24" ht="15">
      <c r="A34" s="300" t="s">
        <v>123</v>
      </c>
      <c r="B34" s="301" t="s">
        <v>124</v>
      </c>
      <c r="C34" s="302" t="s">
        <v>125</v>
      </c>
      <c r="D34" s="96"/>
      <c r="E34" s="303" t="s">
        <v>126</v>
      </c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</row>
    <row r="35" spans="1:25" ht="15">
      <c r="A35" s="300"/>
      <c r="B35" s="301"/>
      <c r="C35" s="301"/>
      <c r="D35" s="305">
        <v>600</v>
      </c>
      <c r="E35" s="310"/>
      <c r="F35" s="305">
        <v>750</v>
      </c>
      <c r="G35" s="306"/>
      <c r="H35" s="306"/>
      <c r="I35" s="306"/>
      <c r="J35" s="307"/>
      <c r="K35" s="296">
        <v>754</v>
      </c>
      <c r="L35" s="296"/>
      <c r="M35" s="296"/>
      <c r="N35" s="95">
        <v>801</v>
      </c>
      <c r="O35" s="296">
        <v>900</v>
      </c>
      <c r="P35" s="296"/>
      <c r="Q35" s="296"/>
      <c r="R35" s="296"/>
      <c r="S35" s="305">
        <v>921</v>
      </c>
      <c r="T35" s="306"/>
      <c r="U35" s="307"/>
      <c r="V35" s="296">
        <v>926</v>
      </c>
      <c r="W35" s="296"/>
      <c r="X35" s="296"/>
      <c r="Y35" s="109">
        <f>SUM(D34:X34)</f>
        <v>0</v>
      </c>
    </row>
    <row r="36" spans="1:25" ht="15">
      <c r="A36" s="300"/>
      <c r="B36" s="301"/>
      <c r="C36" s="301"/>
      <c r="D36" s="308">
        <v>60016</v>
      </c>
      <c r="E36" s="307"/>
      <c r="F36" s="305">
        <v>75075</v>
      </c>
      <c r="G36" s="307"/>
      <c r="H36" s="305">
        <v>75095</v>
      </c>
      <c r="I36" s="309"/>
      <c r="J36" s="307"/>
      <c r="K36" s="296">
        <v>75412</v>
      </c>
      <c r="L36" s="296"/>
      <c r="M36" s="296"/>
      <c r="N36" s="95">
        <v>80195</v>
      </c>
      <c r="O36" s="296">
        <v>90003</v>
      </c>
      <c r="P36" s="296"/>
      <c r="Q36" s="296">
        <v>90004</v>
      </c>
      <c r="R36" s="299"/>
      <c r="S36" s="296">
        <v>92109</v>
      </c>
      <c r="T36" s="311"/>
      <c r="U36" s="114">
        <v>92195</v>
      </c>
      <c r="V36" s="296">
        <v>92695</v>
      </c>
      <c r="W36" s="296"/>
      <c r="X36" s="296"/>
      <c r="Y36" s="109"/>
    </row>
    <row r="37" spans="1:25" ht="15">
      <c r="A37" s="300"/>
      <c r="B37" s="301"/>
      <c r="C37" s="301"/>
      <c r="D37" s="94">
        <v>4270</v>
      </c>
      <c r="E37" s="95">
        <v>6050</v>
      </c>
      <c r="F37" s="95">
        <v>4210</v>
      </c>
      <c r="G37" s="95">
        <v>4300</v>
      </c>
      <c r="H37" s="95">
        <v>4210</v>
      </c>
      <c r="I37" s="95">
        <v>4260</v>
      </c>
      <c r="J37" s="95">
        <v>6060</v>
      </c>
      <c r="K37" s="66">
        <v>4210</v>
      </c>
      <c r="L37" s="66">
        <v>4270</v>
      </c>
      <c r="M37" s="66">
        <v>6060</v>
      </c>
      <c r="N37" s="66">
        <v>4210</v>
      </c>
      <c r="O37" s="66">
        <v>4210</v>
      </c>
      <c r="P37" s="66">
        <v>4300</v>
      </c>
      <c r="Q37" s="66">
        <v>4210</v>
      </c>
      <c r="R37" s="66">
        <v>4300</v>
      </c>
      <c r="S37" s="95">
        <v>4210</v>
      </c>
      <c r="T37" s="95">
        <v>4300</v>
      </c>
      <c r="U37" s="66">
        <v>4300</v>
      </c>
      <c r="V37" s="66">
        <v>4210</v>
      </c>
      <c r="W37" s="66">
        <v>4300</v>
      </c>
      <c r="X37" s="66">
        <v>6050</v>
      </c>
      <c r="Y37" s="109"/>
    </row>
    <row r="38" spans="1:25" ht="15">
      <c r="A38" s="111">
        <v>1</v>
      </c>
      <c r="B38" s="111">
        <v>2</v>
      </c>
      <c r="C38" s="111">
        <v>3</v>
      </c>
      <c r="D38" s="67">
        <v>4</v>
      </c>
      <c r="E38" s="67">
        <v>5</v>
      </c>
      <c r="F38" s="67">
        <v>6</v>
      </c>
      <c r="G38" s="67">
        <v>7</v>
      </c>
      <c r="H38" s="67">
        <v>8</v>
      </c>
      <c r="I38" s="67">
        <v>9</v>
      </c>
      <c r="J38" s="67">
        <v>10</v>
      </c>
      <c r="K38" s="67">
        <v>11</v>
      </c>
      <c r="L38" s="67">
        <v>12</v>
      </c>
      <c r="M38" s="67">
        <v>13</v>
      </c>
      <c r="N38" s="67">
        <v>14</v>
      </c>
      <c r="O38" s="67">
        <v>15</v>
      </c>
      <c r="P38" s="67">
        <v>16</v>
      </c>
      <c r="Q38" s="67">
        <v>17</v>
      </c>
      <c r="R38" s="67">
        <v>18</v>
      </c>
      <c r="S38" s="67">
        <v>19</v>
      </c>
      <c r="T38" s="67">
        <v>20</v>
      </c>
      <c r="U38" s="67">
        <v>21</v>
      </c>
      <c r="V38" s="67">
        <v>22</v>
      </c>
      <c r="W38" s="67">
        <v>23</v>
      </c>
      <c r="X38" s="67">
        <v>24</v>
      </c>
      <c r="Y38" s="109"/>
    </row>
    <row r="39" spans="1:25" s="112" customFormat="1" ht="15">
      <c r="A39" s="295">
        <v>7</v>
      </c>
      <c r="B39" s="68" t="s">
        <v>134</v>
      </c>
      <c r="C39" s="69">
        <v>12260</v>
      </c>
      <c r="D39" s="70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109"/>
    </row>
    <row r="40" spans="1:25" ht="24.75">
      <c r="A40" s="295"/>
      <c r="B40" s="71" t="s">
        <v>177</v>
      </c>
      <c r="C40" s="70">
        <v>2900</v>
      </c>
      <c r="D40" s="70"/>
      <c r="E40" s="70"/>
      <c r="F40" s="70">
        <v>400</v>
      </c>
      <c r="G40" s="70">
        <v>900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>
        <v>700</v>
      </c>
      <c r="T40" s="70">
        <v>900</v>
      </c>
      <c r="U40" s="70"/>
      <c r="V40" s="70"/>
      <c r="W40" s="70"/>
      <c r="X40" s="70"/>
      <c r="Y40" s="109">
        <f aca="true" t="shared" si="1" ref="Y40:Y58">SUM(D39:X39)</f>
        <v>0</v>
      </c>
    </row>
    <row r="41" spans="1:25" ht="24.75">
      <c r="A41" s="295"/>
      <c r="B41" s="71" t="s">
        <v>178</v>
      </c>
      <c r="C41" s="70">
        <v>2860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>
        <v>1660</v>
      </c>
      <c r="P41" s="70"/>
      <c r="Q41" s="70">
        <v>1200</v>
      </c>
      <c r="R41" s="70"/>
      <c r="S41" s="70"/>
      <c r="T41" s="70"/>
      <c r="U41" s="70"/>
      <c r="V41" s="70"/>
      <c r="W41" s="70"/>
      <c r="X41" s="70"/>
      <c r="Y41" s="109">
        <f t="shared" si="1"/>
        <v>2900</v>
      </c>
    </row>
    <row r="42" spans="1:25" ht="36.75">
      <c r="A42" s="295"/>
      <c r="B42" s="71" t="s">
        <v>173</v>
      </c>
      <c r="C42" s="70">
        <v>6500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99"/>
      <c r="V42" s="70">
        <v>3500</v>
      </c>
      <c r="W42" s="70">
        <v>3000</v>
      </c>
      <c r="X42" s="70"/>
      <c r="Y42" s="109">
        <f t="shared" si="1"/>
        <v>2860</v>
      </c>
    </row>
    <row r="43" spans="1:25" ht="15">
      <c r="A43" s="295">
        <v>8</v>
      </c>
      <c r="B43" s="68" t="s">
        <v>135</v>
      </c>
      <c r="C43" s="69">
        <f>C44+C45</f>
        <v>16188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109">
        <f t="shared" si="1"/>
        <v>6500</v>
      </c>
    </row>
    <row r="44" spans="1:25" ht="15">
      <c r="A44" s="295"/>
      <c r="B44" s="71" t="s">
        <v>170</v>
      </c>
      <c r="C44" s="70">
        <v>1600</v>
      </c>
      <c r="D44" s="70"/>
      <c r="E44" s="70"/>
      <c r="F44" s="70"/>
      <c r="G44" s="70">
        <v>1600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99"/>
      <c r="V44" s="70"/>
      <c r="W44" s="70"/>
      <c r="X44" s="70"/>
      <c r="Y44" s="109">
        <f t="shared" si="1"/>
        <v>0</v>
      </c>
    </row>
    <row r="45" spans="1:25" ht="15">
      <c r="A45" s="295"/>
      <c r="B45" s="71" t="s">
        <v>165</v>
      </c>
      <c r="C45" s="70">
        <v>14588</v>
      </c>
      <c r="D45" s="70"/>
      <c r="E45" s="70">
        <v>14588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109">
        <f t="shared" si="1"/>
        <v>1600</v>
      </c>
    </row>
    <row r="46" spans="1:25" ht="15">
      <c r="A46" s="295">
        <v>9</v>
      </c>
      <c r="B46" s="68" t="s">
        <v>136</v>
      </c>
      <c r="C46" s="69">
        <v>10128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109">
        <f t="shared" si="1"/>
        <v>14588</v>
      </c>
    </row>
    <row r="47" spans="1:25" ht="36.75">
      <c r="A47" s="295"/>
      <c r="B47" s="75" t="s">
        <v>140</v>
      </c>
      <c r="C47" s="70">
        <v>10128</v>
      </c>
      <c r="D47" s="70"/>
      <c r="E47" s="70">
        <v>9728</v>
      </c>
      <c r="F47" s="70"/>
      <c r="G47" s="70"/>
      <c r="H47" s="70"/>
      <c r="I47" s="70"/>
      <c r="J47" s="70"/>
      <c r="K47" s="70"/>
      <c r="L47" s="70"/>
      <c r="M47" s="70"/>
      <c r="N47" s="70"/>
      <c r="O47" s="70">
        <v>400</v>
      </c>
      <c r="P47" s="70"/>
      <c r="Q47" s="70"/>
      <c r="R47" s="70"/>
      <c r="S47" s="70"/>
      <c r="T47" s="70"/>
      <c r="U47" s="70"/>
      <c r="V47" s="70"/>
      <c r="W47" s="70"/>
      <c r="X47" s="70"/>
      <c r="Y47" s="109">
        <f t="shared" si="1"/>
        <v>0</v>
      </c>
    </row>
    <row r="48" spans="1:25" ht="15">
      <c r="A48" s="297">
        <v>10</v>
      </c>
      <c r="B48" s="199" t="s">
        <v>137</v>
      </c>
      <c r="C48" s="69">
        <v>13691</v>
      </c>
      <c r="D48" s="7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89"/>
      <c r="T48" s="189"/>
      <c r="U48" s="190"/>
      <c r="V48" s="190"/>
      <c r="W48" s="191"/>
      <c r="X48" s="189"/>
      <c r="Y48" s="109">
        <f t="shared" si="1"/>
        <v>10128</v>
      </c>
    </row>
    <row r="49" spans="1:25" s="112" customFormat="1" ht="24">
      <c r="A49" s="298"/>
      <c r="B49" s="200" t="s">
        <v>179</v>
      </c>
      <c r="C49" s="70">
        <v>8422</v>
      </c>
      <c r="D49" s="70"/>
      <c r="E49" s="190"/>
      <c r="F49" s="190"/>
      <c r="G49" s="190"/>
      <c r="H49" s="190">
        <v>3922</v>
      </c>
      <c r="I49" s="190"/>
      <c r="J49" s="190">
        <v>4500</v>
      </c>
      <c r="K49" s="190"/>
      <c r="L49" s="190"/>
      <c r="M49" s="192"/>
      <c r="N49" s="192"/>
      <c r="O49" s="190"/>
      <c r="P49" s="190"/>
      <c r="Q49" s="190"/>
      <c r="R49" s="190"/>
      <c r="S49" s="189"/>
      <c r="T49" s="189"/>
      <c r="U49" s="72"/>
      <c r="V49" s="190"/>
      <c r="W49" s="191"/>
      <c r="X49" s="189"/>
      <c r="Y49" s="109">
        <f t="shared" si="1"/>
        <v>0</v>
      </c>
    </row>
    <row r="50" spans="1:25" s="112" customFormat="1" ht="36">
      <c r="A50" s="298"/>
      <c r="B50" s="200" t="s">
        <v>180</v>
      </c>
      <c r="C50" s="70">
        <v>3931</v>
      </c>
      <c r="D50" s="70"/>
      <c r="E50" s="190"/>
      <c r="F50" s="190"/>
      <c r="G50" s="190"/>
      <c r="H50" s="190"/>
      <c r="I50" s="190"/>
      <c r="J50" s="190"/>
      <c r="K50" s="190"/>
      <c r="L50" s="190"/>
      <c r="M50" s="192"/>
      <c r="N50" s="192"/>
      <c r="O50" s="190">
        <v>631</v>
      </c>
      <c r="P50" s="190"/>
      <c r="Q50" s="190">
        <v>1300</v>
      </c>
      <c r="R50" s="190">
        <v>2000</v>
      </c>
      <c r="S50" s="189"/>
      <c r="T50" s="189"/>
      <c r="U50" s="72"/>
      <c r="V50" s="190"/>
      <c r="W50" s="191"/>
      <c r="X50" s="189"/>
      <c r="Y50" s="109">
        <f t="shared" si="1"/>
        <v>8422</v>
      </c>
    </row>
    <row r="51" spans="1:25" s="112" customFormat="1" ht="15">
      <c r="A51" s="298"/>
      <c r="B51" s="200" t="s">
        <v>170</v>
      </c>
      <c r="C51" s="70">
        <v>1338</v>
      </c>
      <c r="D51" s="70"/>
      <c r="E51" s="190"/>
      <c r="F51" s="190">
        <v>669</v>
      </c>
      <c r="G51" s="190">
        <v>669</v>
      </c>
      <c r="H51" s="190"/>
      <c r="I51" s="190"/>
      <c r="J51" s="190"/>
      <c r="K51" s="190"/>
      <c r="L51" s="190"/>
      <c r="M51" s="192"/>
      <c r="N51" s="99"/>
      <c r="O51" s="97"/>
      <c r="P51" s="190"/>
      <c r="Q51" s="190"/>
      <c r="R51" s="190"/>
      <c r="S51" s="189"/>
      <c r="T51" s="189"/>
      <c r="U51" s="97"/>
      <c r="V51" s="190"/>
      <c r="W51" s="191"/>
      <c r="X51" s="189"/>
      <c r="Y51" s="109">
        <f t="shared" si="1"/>
        <v>3931</v>
      </c>
    </row>
    <row r="52" spans="1:25" s="112" customFormat="1" ht="15">
      <c r="A52" s="295">
        <v>11</v>
      </c>
      <c r="B52" s="68" t="s">
        <v>138</v>
      </c>
      <c r="C52" s="69">
        <v>28055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109">
        <f t="shared" si="1"/>
        <v>1338</v>
      </c>
    </row>
    <row r="53" spans="1:25" ht="15">
      <c r="A53" s="295"/>
      <c r="B53" s="201" t="s">
        <v>181</v>
      </c>
      <c r="C53" s="70">
        <v>13055</v>
      </c>
      <c r="D53" s="70"/>
      <c r="E53" s="70"/>
      <c r="F53" s="70">
        <v>545</v>
      </c>
      <c r="G53" s="70">
        <v>2255</v>
      </c>
      <c r="H53" s="70">
        <v>7455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>
        <v>2800</v>
      </c>
      <c r="V53" s="70"/>
      <c r="W53" s="70"/>
      <c r="X53" s="70"/>
      <c r="Y53" s="109">
        <f t="shared" si="1"/>
        <v>0</v>
      </c>
    </row>
    <row r="54" spans="1:25" ht="24.75">
      <c r="A54" s="295"/>
      <c r="B54" s="202" t="s">
        <v>182</v>
      </c>
      <c r="C54" s="70">
        <v>15000</v>
      </c>
      <c r="D54" s="70">
        <v>6000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2">
        <v>6000</v>
      </c>
      <c r="P54" s="193">
        <v>1000</v>
      </c>
      <c r="Q54" s="193">
        <v>2000</v>
      </c>
      <c r="R54" s="97"/>
      <c r="S54" s="70"/>
      <c r="T54" s="70"/>
      <c r="U54" s="194"/>
      <c r="V54" s="70"/>
      <c r="W54" s="70"/>
      <c r="X54" s="70"/>
      <c r="Y54" s="109">
        <f t="shared" si="1"/>
        <v>13055</v>
      </c>
    </row>
    <row r="55" spans="1:25" ht="15">
      <c r="A55" s="295">
        <v>12</v>
      </c>
      <c r="B55" s="68" t="s">
        <v>139</v>
      </c>
      <c r="C55" s="69">
        <v>13999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109">
        <f t="shared" si="1"/>
        <v>15000</v>
      </c>
    </row>
    <row r="56" spans="1:25" ht="24.75">
      <c r="A56" s="295"/>
      <c r="B56" s="202" t="s">
        <v>183</v>
      </c>
      <c r="C56" s="70">
        <v>2724</v>
      </c>
      <c r="D56" s="70"/>
      <c r="E56" s="70"/>
      <c r="F56" s="70">
        <v>2000</v>
      </c>
      <c r="G56" s="70">
        <v>724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99"/>
      <c r="V56" s="70"/>
      <c r="W56" s="70"/>
      <c r="X56" s="70"/>
      <c r="Y56" s="109">
        <f t="shared" si="1"/>
        <v>0</v>
      </c>
    </row>
    <row r="57" spans="1:25" ht="30" customHeight="1">
      <c r="A57" s="295"/>
      <c r="B57" s="202" t="s">
        <v>184</v>
      </c>
      <c r="C57" s="70">
        <v>11275</v>
      </c>
      <c r="D57" s="100"/>
      <c r="E57" s="195"/>
      <c r="F57" s="195"/>
      <c r="G57" s="195"/>
      <c r="H57" s="195"/>
      <c r="I57" s="195"/>
      <c r="J57" s="195"/>
      <c r="K57" s="197">
        <v>4775</v>
      </c>
      <c r="L57" s="197">
        <v>4000</v>
      </c>
      <c r="M57" s="197"/>
      <c r="N57" s="198">
        <v>1500</v>
      </c>
      <c r="O57" s="196">
        <v>1000</v>
      </c>
      <c r="P57" s="196"/>
      <c r="Q57" s="196"/>
      <c r="R57" s="196"/>
      <c r="S57" s="196"/>
      <c r="T57" s="196"/>
      <c r="U57" s="195"/>
      <c r="V57" s="195"/>
      <c r="W57" s="195"/>
      <c r="X57" s="195"/>
      <c r="Y57" s="109">
        <f t="shared" si="1"/>
        <v>2724</v>
      </c>
    </row>
    <row r="58" spans="1:25" ht="15">
      <c r="A58" s="74"/>
      <c r="B58" s="68" t="s">
        <v>21</v>
      </c>
      <c r="C58" s="69">
        <f>C13+C16+C19+C22+C26+C30+C39+C43+C46+C48+C52+C55</f>
        <v>190269</v>
      </c>
      <c r="D58" s="69">
        <f>D14+D15+D17+D18+D20+D21+D23+D24+D25+D27+D28+D29+D31+D32+D33+D40+D41+D42+D44+D45+D47+D49+D50+D51+D53+D54+D56+D57</f>
        <v>14468</v>
      </c>
      <c r="E58" s="69">
        <f aca="true" t="shared" si="2" ref="E58:X58">E14+E15+E17+E18+E20+E21+E23+E24+E25+E27+E28+E29+E31+E32+E33+E40+E41+E42+E44+E45+E47+E49+E50+E51+E53+E54+E56+E57</f>
        <v>24316</v>
      </c>
      <c r="F58" s="69">
        <f t="shared" si="2"/>
        <v>5714</v>
      </c>
      <c r="G58" s="69">
        <f t="shared" si="2"/>
        <v>8248</v>
      </c>
      <c r="H58" s="69">
        <f t="shared" si="2"/>
        <v>13977</v>
      </c>
      <c r="I58" s="69">
        <f t="shared" si="2"/>
        <v>500</v>
      </c>
      <c r="J58" s="69">
        <f t="shared" si="2"/>
        <v>4500</v>
      </c>
      <c r="K58" s="69">
        <f t="shared" si="2"/>
        <v>7475</v>
      </c>
      <c r="L58" s="69">
        <f t="shared" si="2"/>
        <v>6300</v>
      </c>
      <c r="M58" s="69">
        <f t="shared" si="2"/>
        <v>17000</v>
      </c>
      <c r="N58" s="69">
        <f t="shared" si="2"/>
        <v>1500</v>
      </c>
      <c r="O58" s="69">
        <f t="shared" si="2"/>
        <v>13591</v>
      </c>
      <c r="P58" s="69">
        <f t="shared" si="2"/>
        <v>1000</v>
      </c>
      <c r="Q58" s="69">
        <f t="shared" si="2"/>
        <v>5500</v>
      </c>
      <c r="R58" s="69">
        <f t="shared" si="2"/>
        <v>3000</v>
      </c>
      <c r="S58" s="69">
        <f t="shared" si="2"/>
        <v>20975</v>
      </c>
      <c r="T58" s="69">
        <f t="shared" si="2"/>
        <v>900</v>
      </c>
      <c r="U58" s="69">
        <f t="shared" si="2"/>
        <v>2800</v>
      </c>
      <c r="V58" s="69">
        <f t="shared" si="2"/>
        <v>3500</v>
      </c>
      <c r="W58" s="69">
        <f t="shared" si="2"/>
        <v>4000</v>
      </c>
      <c r="X58" s="69">
        <f t="shared" si="2"/>
        <v>31005</v>
      </c>
      <c r="Y58" s="109">
        <f t="shared" si="1"/>
        <v>11275</v>
      </c>
    </row>
    <row r="59" spans="1:25" s="63" customFormat="1" ht="15">
      <c r="A59" s="64"/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109">
        <f>SUM(Y15:Y58)</f>
        <v>189069</v>
      </c>
    </row>
    <row r="60" spans="5:22" ht="15">
      <c r="E60" s="107"/>
      <c r="F60" s="107"/>
      <c r="G60" s="107"/>
      <c r="H60" s="107"/>
      <c r="I60" s="107"/>
      <c r="J60" s="107"/>
      <c r="S60" s="204" t="s">
        <v>30</v>
      </c>
      <c r="T60" s="204"/>
      <c r="U60" s="204"/>
      <c r="V60" s="205"/>
    </row>
    <row r="61" spans="19:22" ht="15">
      <c r="S61" s="204"/>
      <c r="T61" s="204"/>
      <c r="U61" s="204"/>
      <c r="V61" s="205"/>
    </row>
    <row r="62" spans="19:22" ht="15">
      <c r="S62" s="204" t="s">
        <v>156</v>
      </c>
      <c r="T62" s="204"/>
      <c r="U62" s="203"/>
      <c r="V62" s="205"/>
    </row>
    <row r="63" spans="1:24" ht="1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206"/>
      <c r="T63" s="206"/>
      <c r="U63" s="101"/>
      <c r="V63" s="206"/>
      <c r="W63" s="112"/>
      <c r="X63" s="112"/>
    </row>
    <row r="64" spans="1:24" s="112" customFormat="1" ht="12.75">
      <c r="A64" s="64"/>
      <c r="B64" s="106"/>
      <c r="C64" s="107"/>
      <c r="D64" s="10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101"/>
      <c r="V64" s="65"/>
      <c r="W64" s="65"/>
      <c r="X64" s="65"/>
    </row>
    <row r="65" spans="15:21" ht="15">
      <c r="O65" s="113"/>
      <c r="P65" s="113"/>
      <c r="Q65" s="113"/>
      <c r="R65" s="113"/>
      <c r="S65" s="113"/>
      <c r="T65" s="113"/>
      <c r="U65" s="113"/>
    </row>
  </sheetData>
  <sheetProtection/>
  <mergeCells count="49">
    <mergeCell ref="A26:A29"/>
    <mergeCell ref="A8:A11"/>
    <mergeCell ref="S10:T10"/>
    <mergeCell ref="S36:T36"/>
    <mergeCell ref="B6:W6"/>
    <mergeCell ref="A13:A15"/>
    <mergeCell ref="A16:A18"/>
    <mergeCell ref="A19:A21"/>
    <mergeCell ref="A22:A25"/>
    <mergeCell ref="B8:B11"/>
    <mergeCell ref="C8:C11"/>
    <mergeCell ref="E8:X8"/>
    <mergeCell ref="F9:J9"/>
    <mergeCell ref="K9:M9"/>
    <mergeCell ref="O9:R9"/>
    <mergeCell ref="S9:U9"/>
    <mergeCell ref="V9:X9"/>
    <mergeCell ref="D10:E10"/>
    <mergeCell ref="F10:G10"/>
    <mergeCell ref="H10:J10"/>
    <mergeCell ref="K10:M10"/>
    <mergeCell ref="O10:P10"/>
    <mergeCell ref="V10:X10"/>
    <mergeCell ref="Q10:R10"/>
    <mergeCell ref="D9:E9"/>
    <mergeCell ref="A30:A33"/>
    <mergeCell ref="A34:A37"/>
    <mergeCell ref="B34:B37"/>
    <mergeCell ref="C34:C37"/>
    <mergeCell ref="E34:X34"/>
    <mergeCell ref="F35:J35"/>
    <mergeCell ref="K35:M35"/>
    <mergeCell ref="O35:R35"/>
    <mergeCell ref="S35:U35"/>
    <mergeCell ref="V35:X35"/>
    <mergeCell ref="D36:E36"/>
    <mergeCell ref="F36:G36"/>
    <mergeCell ref="H36:J36"/>
    <mergeCell ref="K36:M36"/>
    <mergeCell ref="O36:P36"/>
    <mergeCell ref="D35:E35"/>
    <mergeCell ref="A52:A54"/>
    <mergeCell ref="A55:A57"/>
    <mergeCell ref="V36:X36"/>
    <mergeCell ref="A39:A42"/>
    <mergeCell ref="A43:A45"/>
    <mergeCell ref="A46:A47"/>
    <mergeCell ref="A48:A51"/>
    <mergeCell ref="Q36:R36"/>
  </mergeCells>
  <printOptions/>
  <pageMargins left="0.39" right="0.1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12"/>
  <sheetViews>
    <sheetView view="pageLayout" zoomScale="0" zoomScalePageLayoutView="0" workbookViewId="0" topLeftCell="A1">
      <selection activeCell="C395" sqref="C395:D395"/>
    </sheetView>
  </sheetViews>
  <sheetFormatPr defaultColWidth="8.796875" defaultRowHeight="14.25"/>
  <cols>
    <col min="1" max="1" width="5.59765625" style="0" customWidth="1"/>
    <col min="2" max="2" width="5.8984375" style="0" customWidth="1"/>
    <col min="3" max="3" width="6.69921875" style="0" customWidth="1"/>
    <col min="4" max="4" width="48.5" style="0" customWidth="1"/>
    <col min="5" max="5" width="13.3984375" style="0" customWidth="1"/>
    <col min="8" max="8" width="43.3984375" style="0" bestFit="1" customWidth="1"/>
    <col min="9" max="9" width="12.3984375" style="0" customWidth="1"/>
    <col min="10" max="10" width="9.8984375" style="0" bestFit="1" customWidth="1"/>
  </cols>
  <sheetData>
    <row r="1" spans="1:5" ht="15.75">
      <c r="A1" s="91"/>
      <c r="B1" s="91"/>
      <c r="C1" s="91"/>
      <c r="D1" s="92" t="s">
        <v>162</v>
      </c>
      <c r="E1" s="91"/>
    </row>
    <row r="2" spans="1:5" ht="15.75">
      <c r="A2" s="91"/>
      <c r="B2" s="91"/>
      <c r="C2" s="91"/>
      <c r="D2" s="92" t="s">
        <v>904</v>
      </c>
      <c r="E2" s="91"/>
    </row>
    <row r="3" spans="1:5" ht="15.75">
      <c r="A3" s="91"/>
      <c r="B3" s="91"/>
      <c r="C3" s="91"/>
      <c r="D3" s="92" t="s">
        <v>895</v>
      </c>
      <c r="E3" s="91"/>
    </row>
    <row r="4" spans="1:5" ht="15.75">
      <c r="A4" s="91"/>
      <c r="B4" s="91"/>
      <c r="C4" s="91"/>
      <c r="D4" s="92" t="s">
        <v>905</v>
      </c>
      <c r="E4" s="91"/>
    </row>
    <row r="5" spans="1:5" ht="15.75">
      <c r="A5" s="91"/>
      <c r="B5" s="91"/>
      <c r="C5" s="91"/>
      <c r="D5" s="91"/>
      <c r="E5" s="91"/>
    </row>
    <row r="6" spans="1:5" ht="15.75">
      <c r="A6" s="91"/>
      <c r="B6" s="93" t="s">
        <v>753</v>
      </c>
      <c r="C6" s="91"/>
      <c r="D6" s="91"/>
      <c r="E6" s="91"/>
    </row>
    <row r="8" spans="1:5" s="6" customFormat="1" ht="25.5">
      <c r="A8" s="151" t="s">
        <v>2</v>
      </c>
      <c r="B8" s="151" t="s">
        <v>151</v>
      </c>
      <c r="C8" s="151" t="s">
        <v>104</v>
      </c>
      <c r="D8" s="151" t="s">
        <v>5</v>
      </c>
      <c r="E8" s="151" t="s">
        <v>210</v>
      </c>
    </row>
    <row r="9" spans="1:5" s="6" customFormat="1" ht="12.75">
      <c r="A9" s="152" t="s">
        <v>158</v>
      </c>
      <c r="B9" s="152"/>
      <c r="C9" s="152"/>
      <c r="D9" s="153" t="s">
        <v>159</v>
      </c>
      <c r="E9" s="154" t="s">
        <v>211</v>
      </c>
    </row>
    <row r="10" spans="1:5" s="6" customFormat="1" ht="15">
      <c r="A10" s="155"/>
      <c r="B10" s="156" t="s">
        <v>212</v>
      </c>
      <c r="C10" s="157"/>
      <c r="D10" s="158" t="s">
        <v>213</v>
      </c>
      <c r="E10" s="159" t="s">
        <v>214</v>
      </c>
    </row>
    <row r="11" spans="1:5" s="6" customFormat="1" ht="12.75">
      <c r="A11" s="160"/>
      <c r="B11" s="160"/>
      <c r="C11" s="156" t="s">
        <v>215</v>
      </c>
      <c r="D11" s="158" t="s">
        <v>216</v>
      </c>
      <c r="E11" s="159" t="s">
        <v>214</v>
      </c>
    </row>
    <row r="12" spans="1:5" s="6" customFormat="1" ht="15">
      <c r="A12" s="155"/>
      <c r="B12" s="156" t="s">
        <v>206</v>
      </c>
      <c r="C12" s="157"/>
      <c r="D12" s="158" t="s">
        <v>217</v>
      </c>
      <c r="E12" s="159" t="s">
        <v>218</v>
      </c>
    </row>
    <row r="13" spans="1:5" s="6" customFormat="1" ht="12.75">
      <c r="A13" s="160"/>
      <c r="B13" s="160"/>
      <c r="C13" s="156" t="s">
        <v>219</v>
      </c>
      <c r="D13" s="158" t="s">
        <v>161</v>
      </c>
      <c r="E13" s="159" t="s">
        <v>218</v>
      </c>
    </row>
    <row r="14" spans="1:5" s="6" customFormat="1" ht="15">
      <c r="A14" s="155"/>
      <c r="B14" s="156" t="s">
        <v>220</v>
      </c>
      <c r="C14" s="157"/>
      <c r="D14" s="158" t="s">
        <v>221</v>
      </c>
      <c r="E14" s="159" t="s">
        <v>222</v>
      </c>
    </row>
    <row r="15" spans="1:5" s="6" customFormat="1" ht="22.5">
      <c r="A15" s="160"/>
      <c r="B15" s="160"/>
      <c r="C15" s="156" t="s">
        <v>223</v>
      </c>
      <c r="D15" s="158" t="s">
        <v>224</v>
      </c>
      <c r="E15" s="159" t="s">
        <v>222</v>
      </c>
    </row>
    <row r="16" spans="1:5" s="6" customFormat="1" ht="12.75">
      <c r="A16" s="152" t="s">
        <v>225</v>
      </c>
      <c r="B16" s="152"/>
      <c r="C16" s="152"/>
      <c r="D16" s="153" t="s">
        <v>17</v>
      </c>
      <c r="E16" s="154" t="s">
        <v>226</v>
      </c>
    </row>
    <row r="17" spans="1:5" s="6" customFormat="1" ht="15">
      <c r="A17" s="155"/>
      <c r="B17" s="156" t="s">
        <v>227</v>
      </c>
      <c r="C17" s="157"/>
      <c r="D17" s="158" t="s">
        <v>18</v>
      </c>
      <c r="E17" s="159" t="s">
        <v>228</v>
      </c>
    </row>
    <row r="18" spans="1:5" s="6" customFormat="1" ht="33.75">
      <c r="A18" s="160"/>
      <c r="B18" s="160"/>
      <c r="C18" s="156" t="s">
        <v>229</v>
      </c>
      <c r="D18" s="158" t="s">
        <v>230</v>
      </c>
      <c r="E18" s="159" t="s">
        <v>228</v>
      </c>
    </row>
    <row r="19" spans="1:5" s="6" customFormat="1" ht="15">
      <c r="A19" s="155"/>
      <c r="B19" s="156" t="s">
        <v>231</v>
      </c>
      <c r="C19" s="157"/>
      <c r="D19" s="158" t="s">
        <v>232</v>
      </c>
      <c r="E19" s="159" t="s">
        <v>233</v>
      </c>
    </row>
    <row r="20" spans="1:5" s="6" customFormat="1" ht="12.75">
      <c r="A20" s="160"/>
      <c r="B20" s="160"/>
      <c r="C20" s="156" t="s">
        <v>215</v>
      </c>
      <c r="D20" s="158" t="s">
        <v>216</v>
      </c>
      <c r="E20" s="159" t="s">
        <v>233</v>
      </c>
    </row>
    <row r="21" spans="1:5" s="6" customFormat="1" ht="15">
      <c r="A21" s="155"/>
      <c r="B21" s="156" t="s">
        <v>234</v>
      </c>
      <c r="C21" s="157"/>
      <c r="D21" s="158" t="s">
        <v>235</v>
      </c>
      <c r="E21" s="159" t="s">
        <v>236</v>
      </c>
    </row>
    <row r="22" spans="1:5" s="6" customFormat="1" ht="12.75">
      <c r="A22" s="160"/>
      <c r="B22" s="160"/>
      <c r="C22" s="156" t="s">
        <v>215</v>
      </c>
      <c r="D22" s="158" t="s">
        <v>216</v>
      </c>
      <c r="E22" s="159" t="s">
        <v>236</v>
      </c>
    </row>
    <row r="23" spans="1:5" s="6" customFormat="1" ht="15">
      <c r="A23" s="155"/>
      <c r="B23" s="156" t="s">
        <v>237</v>
      </c>
      <c r="C23" s="157"/>
      <c r="D23" s="158" t="s">
        <v>238</v>
      </c>
      <c r="E23" s="159" t="s">
        <v>239</v>
      </c>
    </row>
    <row r="24" spans="1:5" s="6" customFormat="1" ht="12.75">
      <c r="A24" s="160"/>
      <c r="B24" s="160"/>
      <c r="C24" s="156" t="s">
        <v>42</v>
      </c>
      <c r="D24" s="158" t="s">
        <v>43</v>
      </c>
      <c r="E24" s="159" t="s">
        <v>240</v>
      </c>
    </row>
    <row r="25" spans="1:5" s="6" customFormat="1" ht="12.75">
      <c r="A25" s="160"/>
      <c r="B25" s="160"/>
      <c r="C25" s="156" t="s">
        <v>241</v>
      </c>
      <c r="D25" s="158" t="s">
        <v>242</v>
      </c>
      <c r="E25" s="159" t="s">
        <v>243</v>
      </c>
    </row>
    <row r="26" spans="1:5" s="6" customFormat="1" ht="12.75">
      <c r="A26" s="160"/>
      <c r="B26" s="160"/>
      <c r="C26" s="156" t="s">
        <v>44</v>
      </c>
      <c r="D26" s="158" t="s">
        <v>45</v>
      </c>
      <c r="E26" s="159" t="s">
        <v>244</v>
      </c>
    </row>
    <row r="27" spans="1:5" s="6" customFormat="1" ht="12.75">
      <c r="A27" s="160"/>
      <c r="B27" s="160"/>
      <c r="C27" s="156" t="s">
        <v>219</v>
      </c>
      <c r="D27" s="158" t="s">
        <v>161</v>
      </c>
      <c r="E27" s="159" t="s">
        <v>245</v>
      </c>
    </row>
    <row r="28" spans="1:5" s="6" customFormat="1" ht="12.75">
      <c r="A28" s="152" t="s">
        <v>246</v>
      </c>
      <c r="B28" s="152"/>
      <c r="C28" s="152"/>
      <c r="D28" s="153" t="s">
        <v>247</v>
      </c>
      <c r="E28" s="154" t="s">
        <v>248</v>
      </c>
    </row>
    <row r="29" spans="1:5" s="6" customFormat="1" ht="15">
      <c r="A29" s="155"/>
      <c r="B29" s="156" t="s">
        <v>249</v>
      </c>
      <c r="C29" s="157"/>
      <c r="D29" s="158" t="s">
        <v>111</v>
      </c>
      <c r="E29" s="159" t="s">
        <v>248</v>
      </c>
    </row>
    <row r="30" spans="1:5" s="6" customFormat="1" ht="12.75">
      <c r="A30" s="160"/>
      <c r="B30" s="160"/>
      <c r="C30" s="156" t="s">
        <v>44</v>
      </c>
      <c r="D30" s="158" t="s">
        <v>45</v>
      </c>
      <c r="E30" s="159" t="s">
        <v>248</v>
      </c>
    </row>
    <row r="31" spans="1:5" s="6" customFormat="1" ht="12.75">
      <c r="A31" s="152" t="s">
        <v>250</v>
      </c>
      <c r="B31" s="152"/>
      <c r="C31" s="152"/>
      <c r="D31" s="153" t="s">
        <v>251</v>
      </c>
      <c r="E31" s="154" t="s">
        <v>252</v>
      </c>
    </row>
    <row r="32" spans="1:5" s="6" customFormat="1" ht="15">
      <c r="A32" s="155"/>
      <c r="B32" s="156" t="s">
        <v>253</v>
      </c>
      <c r="C32" s="157"/>
      <c r="D32" s="158" t="s">
        <v>254</v>
      </c>
      <c r="E32" s="159" t="s">
        <v>255</v>
      </c>
    </row>
    <row r="33" spans="1:5" s="6" customFormat="1" ht="12.75">
      <c r="A33" s="160"/>
      <c r="B33" s="160"/>
      <c r="C33" s="156" t="s">
        <v>42</v>
      </c>
      <c r="D33" s="158" t="s">
        <v>43</v>
      </c>
      <c r="E33" s="159" t="s">
        <v>256</v>
      </c>
    </row>
    <row r="34" spans="1:5" s="6" customFormat="1" ht="12.75">
      <c r="A34" s="160"/>
      <c r="B34" s="160"/>
      <c r="C34" s="156" t="s">
        <v>241</v>
      </c>
      <c r="D34" s="158" t="s">
        <v>242</v>
      </c>
      <c r="E34" s="159" t="s">
        <v>257</v>
      </c>
    </row>
    <row r="35" spans="1:5" s="6" customFormat="1" ht="12.75">
      <c r="A35" s="160"/>
      <c r="B35" s="160"/>
      <c r="C35" s="156" t="s">
        <v>44</v>
      </c>
      <c r="D35" s="158" t="s">
        <v>45</v>
      </c>
      <c r="E35" s="159" t="s">
        <v>258</v>
      </c>
    </row>
    <row r="36" spans="1:5" s="6" customFormat="1" ht="12.75">
      <c r="A36" s="160"/>
      <c r="B36" s="160"/>
      <c r="C36" s="156" t="s">
        <v>215</v>
      </c>
      <c r="D36" s="158" t="s">
        <v>216</v>
      </c>
      <c r="E36" s="159" t="s">
        <v>259</v>
      </c>
    </row>
    <row r="37" spans="1:5" s="6" customFormat="1" ht="15">
      <c r="A37" s="155"/>
      <c r="B37" s="156" t="s">
        <v>260</v>
      </c>
      <c r="C37" s="157"/>
      <c r="D37" s="158" t="s">
        <v>261</v>
      </c>
      <c r="E37" s="159" t="s">
        <v>262</v>
      </c>
    </row>
    <row r="38" spans="1:5" s="6" customFormat="1" ht="12.75">
      <c r="A38" s="160"/>
      <c r="B38" s="160"/>
      <c r="C38" s="156" t="s">
        <v>219</v>
      </c>
      <c r="D38" s="158" t="s">
        <v>161</v>
      </c>
      <c r="E38" s="159" t="s">
        <v>262</v>
      </c>
    </row>
    <row r="39" spans="1:5" s="6" customFormat="1" ht="12.75">
      <c r="A39" s="152" t="s">
        <v>265</v>
      </c>
      <c r="B39" s="152"/>
      <c r="C39" s="152"/>
      <c r="D39" s="153" t="s">
        <v>266</v>
      </c>
      <c r="E39" s="154" t="s">
        <v>267</v>
      </c>
    </row>
    <row r="40" spans="1:5" s="6" customFormat="1" ht="15">
      <c r="A40" s="155"/>
      <c r="B40" s="156" t="s">
        <v>268</v>
      </c>
      <c r="C40" s="157"/>
      <c r="D40" s="158" t="s">
        <v>269</v>
      </c>
      <c r="E40" s="159" t="s">
        <v>270</v>
      </c>
    </row>
    <row r="41" spans="1:5" s="6" customFormat="1" ht="12.75">
      <c r="A41" s="160"/>
      <c r="B41" s="160"/>
      <c r="C41" s="156" t="s">
        <v>44</v>
      </c>
      <c r="D41" s="158" t="s">
        <v>45</v>
      </c>
      <c r="E41" s="159" t="s">
        <v>270</v>
      </c>
    </row>
    <row r="42" spans="1:5" s="6" customFormat="1" ht="15">
      <c r="A42" s="155"/>
      <c r="B42" s="156" t="s">
        <v>271</v>
      </c>
      <c r="C42" s="157"/>
      <c r="D42" s="158" t="s">
        <v>272</v>
      </c>
      <c r="E42" s="159" t="s">
        <v>273</v>
      </c>
    </row>
    <row r="43" spans="1:5" s="6" customFormat="1" ht="12.75">
      <c r="A43" s="160"/>
      <c r="B43" s="160"/>
      <c r="C43" s="156" t="s">
        <v>44</v>
      </c>
      <c r="D43" s="158" t="s">
        <v>45</v>
      </c>
      <c r="E43" s="159" t="s">
        <v>273</v>
      </c>
    </row>
    <row r="44" spans="1:5" s="6" customFormat="1" ht="15">
      <c r="A44" s="155"/>
      <c r="B44" s="156" t="s">
        <v>274</v>
      </c>
      <c r="C44" s="157"/>
      <c r="D44" s="158" t="s">
        <v>111</v>
      </c>
      <c r="E44" s="159" t="s">
        <v>275</v>
      </c>
    </row>
    <row r="45" spans="1:5" s="6" customFormat="1" ht="12.75">
      <c r="A45" s="160"/>
      <c r="B45" s="160"/>
      <c r="C45" s="156" t="s">
        <v>44</v>
      </c>
      <c r="D45" s="158" t="s">
        <v>45</v>
      </c>
      <c r="E45" s="159" t="s">
        <v>276</v>
      </c>
    </row>
    <row r="46" spans="1:5" s="6" customFormat="1" ht="12.75">
      <c r="A46" s="160"/>
      <c r="B46" s="160"/>
      <c r="C46" s="156" t="s">
        <v>277</v>
      </c>
      <c r="D46" s="158" t="s">
        <v>278</v>
      </c>
      <c r="E46" s="159" t="s">
        <v>279</v>
      </c>
    </row>
    <row r="47" spans="1:5" s="6" customFormat="1" ht="12.75">
      <c r="A47" s="152" t="s">
        <v>32</v>
      </c>
      <c r="B47" s="152"/>
      <c r="C47" s="152"/>
      <c r="D47" s="153" t="s">
        <v>0</v>
      </c>
      <c r="E47" s="154" t="s">
        <v>280</v>
      </c>
    </row>
    <row r="48" spans="1:5" s="6" customFormat="1" ht="15">
      <c r="A48" s="155"/>
      <c r="B48" s="156" t="s">
        <v>34</v>
      </c>
      <c r="C48" s="157"/>
      <c r="D48" s="158" t="s">
        <v>35</v>
      </c>
      <c r="E48" s="159" t="s">
        <v>33</v>
      </c>
    </row>
    <row r="49" spans="1:5" s="6" customFormat="1" ht="12.75">
      <c r="A49" s="160"/>
      <c r="B49" s="160"/>
      <c r="C49" s="156" t="s">
        <v>36</v>
      </c>
      <c r="D49" s="158" t="s">
        <v>37</v>
      </c>
      <c r="E49" s="159" t="s">
        <v>281</v>
      </c>
    </row>
    <row r="50" spans="1:5" s="6" customFormat="1" ht="12.75">
      <c r="A50" s="160"/>
      <c r="B50" s="160"/>
      <c r="C50" s="156" t="s">
        <v>38</v>
      </c>
      <c r="D50" s="158" t="s">
        <v>39</v>
      </c>
      <c r="E50" s="159" t="s">
        <v>282</v>
      </c>
    </row>
    <row r="51" spans="1:5" s="6" customFormat="1" ht="12.75">
      <c r="A51" s="160"/>
      <c r="B51" s="160"/>
      <c r="C51" s="156" t="s">
        <v>40</v>
      </c>
      <c r="D51" s="158" t="s">
        <v>41</v>
      </c>
      <c r="E51" s="159" t="s">
        <v>283</v>
      </c>
    </row>
    <row r="52" spans="1:5" s="6" customFormat="1" ht="12.75">
      <c r="A52" s="160"/>
      <c r="B52" s="160"/>
      <c r="C52" s="156" t="s">
        <v>42</v>
      </c>
      <c r="D52" s="158" t="s">
        <v>43</v>
      </c>
      <c r="E52" s="159" t="s">
        <v>284</v>
      </c>
    </row>
    <row r="53" spans="1:5" s="6" customFormat="1" ht="12.75">
      <c r="A53" s="160"/>
      <c r="B53" s="160"/>
      <c r="C53" s="156" t="s">
        <v>44</v>
      </c>
      <c r="D53" s="158" t="s">
        <v>45</v>
      </c>
      <c r="E53" s="159" t="s">
        <v>285</v>
      </c>
    </row>
    <row r="54" spans="1:5" s="6" customFormat="1" ht="12.75">
      <c r="A54" s="160"/>
      <c r="B54" s="160"/>
      <c r="C54" s="156" t="s">
        <v>46</v>
      </c>
      <c r="D54" s="158" t="s">
        <v>47</v>
      </c>
      <c r="E54" s="159" t="s">
        <v>286</v>
      </c>
    </row>
    <row r="55" spans="1:5" s="6" customFormat="1" ht="15">
      <c r="A55" s="155"/>
      <c r="B55" s="156" t="s">
        <v>287</v>
      </c>
      <c r="C55" s="157"/>
      <c r="D55" s="158" t="s">
        <v>288</v>
      </c>
      <c r="E55" s="159" t="s">
        <v>289</v>
      </c>
    </row>
    <row r="56" spans="1:5" s="6" customFormat="1" ht="12.75">
      <c r="A56" s="160"/>
      <c r="B56" s="160"/>
      <c r="C56" s="156" t="s">
        <v>290</v>
      </c>
      <c r="D56" s="158" t="s">
        <v>291</v>
      </c>
      <c r="E56" s="159" t="s">
        <v>292</v>
      </c>
    </row>
    <row r="57" spans="1:5" s="6" customFormat="1" ht="12.75">
      <c r="A57" s="160"/>
      <c r="B57" s="160"/>
      <c r="C57" s="156" t="s">
        <v>42</v>
      </c>
      <c r="D57" s="158" t="s">
        <v>43</v>
      </c>
      <c r="E57" s="159" t="s">
        <v>293</v>
      </c>
    </row>
    <row r="58" spans="1:5" s="6" customFormat="1" ht="12.75">
      <c r="A58" s="160"/>
      <c r="B58" s="160"/>
      <c r="C58" s="156" t="s">
        <v>44</v>
      </c>
      <c r="D58" s="158" t="s">
        <v>45</v>
      </c>
      <c r="E58" s="159" t="s">
        <v>294</v>
      </c>
    </row>
    <row r="59" spans="1:5" s="6" customFormat="1" ht="15">
      <c r="A59" s="155"/>
      <c r="B59" s="156" t="s">
        <v>295</v>
      </c>
      <c r="C59" s="157"/>
      <c r="D59" s="158" t="s">
        <v>296</v>
      </c>
      <c r="E59" s="159" t="s">
        <v>297</v>
      </c>
    </row>
    <row r="60" spans="1:5" s="6" customFormat="1" ht="12.75">
      <c r="A60" s="160"/>
      <c r="B60" s="160"/>
      <c r="C60" s="156" t="s">
        <v>298</v>
      </c>
      <c r="D60" s="158" t="s">
        <v>299</v>
      </c>
      <c r="E60" s="159" t="s">
        <v>300</v>
      </c>
    </row>
    <row r="61" spans="1:5" s="6" customFormat="1" ht="12.75">
      <c r="A61" s="160"/>
      <c r="B61" s="160"/>
      <c r="C61" s="156" t="s">
        <v>36</v>
      </c>
      <c r="D61" s="158" t="s">
        <v>37</v>
      </c>
      <c r="E61" s="159" t="s">
        <v>301</v>
      </c>
    </row>
    <row r="62" spans="1:5" s="6" customFormat="1" ht="12.75">
      <c r="A62" s="160"/>
      <c r="B62" s="160"/>
      <c r="C62" s="156" t="s">
        <v>302</v>
      </c>
      <c r="D62" s="158" t="s">
        <v>303</v>
      </c>
      <c r="E62" s="159" t="s">
        <v>304</v>
      </c>
    </row>
    <row r="63" spans="1:5" s="6" customFormat="1" ht="12.75">
      <c r="A63" s="160"/>
      <c r="B63" s="160"/>
      <c r="C63" s="156" t="s">
        <v>38</v>
      </c>
      <c r="D63" s="158" t="s">
        <v>39</v>
      </c>
      <c r="E63" s="159" t="s">
        <v>305</v>
      </c>
    </row>
    <row r="64" spans="1:5" s="6" customFormat="1" ht="12.75">
      <c r="A64" s="160"/>
      <c r="B64" s="160"/>
      <c r="C64" s="156" t="s">
        <v>40</v>
      </c>
      <c r="D64" s="158" t="s">
        <v>41</v>
      </c>
      <c r="E64" s="159" t="s">
        <v>306</v>
      </c>
    </row>
    <row r="65" spans="1:5" s="6" customFormat="1" ht="12.75">
      <c r="A65" s="160"/>
      <c r="B65" s="160"/>
      <c r="C65" s="156" t="s">
        <v>307</v>
      </c>
      <c r="D65" s="158" t="s">
        <v>308</v>
      </c>
      <c r="E65" s="159" t="s">
        <v>309</v>
      </c>
    </row>
    <row r="66" spans="1:5" s="6" customFormat="1" ht="12.75">
      <c r="A66" s="160"/>
      <c r="B66" s="160"/>
      <c r="C66" s="156" t="s">
        <v>42</v>
      </c>
      <c r="D66" s="158" t="s">
        <v>43</v>
      </c>
      <c r="E66" s="159" t="s">
        <v>310</v>
      </c>
    </row>
    <row r="67" spans="1:5" s="6" customFormat="1" ht="12.75">
      <c r="A67" s="160"/>
      <c r="B67" s="160"/>
      <c r="C67" s="156" t="s">
        <v>58</v>
      </c>
      <c r="D67" s="158" t="s">
        <v>59</v>
      </c>
      <c r="E67" s="159" t="s">
        <v>311</v>
      </c>
    </row>
    <row r="68" spans="1:5" s="6" customFormat="1" ht="12.75">
      <c r="A68" s="160"/>
      <c r="B68" s="160"/>
      <c r="C68" s="156" t="s">
        <v>312</v>
      </c>
      <c r="D68" s="158" t="s">
        <v>313</v>
      </c>
      <c r="E68" s="159" t="s">
        <v>314</v>
      </c>
    </row>
    <row r="69" spans="1:5" s="6" customFormat="1" ht="12.75">
      <c r="A69" s="160"/>
      <c r="B69" s="160"/>
      <c r="C69" s="156" t="s">
        <v>44</v>
      </c>
      <c r="D69" s="158" t="s">
        <v>45</v>
      </c>
      <c r="E69" s="159" t="s">
        <v>315</v>
      </c>
    </row>
    <row r="70" spans="1:5" s="6" customFormat="1" ht="12.75">
      <c r="A70" s="160"/>
      <c r="B70" s="160"/>
      <c r="C70" s="156" t="s">
        <v>316</v>
      </c>
      <c r="D70" s="158" t="s">
        <v>317</v>
      </c>
      <c r="E70" s="159" t="s">
        <v>318</v>
      </c>
    </row>
    <row r="71" spans="1:5" s="6" customFormat="1" ht="22.5">
      <c r="A71" s="160"/>
      <c r="B71" s="160"/>
      <c r="C71" s="156" t="s">
        <v>319</v>
      </c>
      <c r="D71" s="158" t="s">
        <v>320</v>
      </c>
      <c r="E71" s="159" t="s">
        <v>321</v>
      </c>
    </row>
    <row r="72" spans="1:5" s="6" customFormat="1" ht="22.5">
      <c r="A72" s="160"/>
      <c r="B72" s="160"/>
      <c r="C72" s="156" t="s">
        <v>60</v>
      </c>
      <c r="D72" s="158" t="s">
        <v>61</v>
      </c>
      <c r="E72" s="159" t="s">
        <v>322</v>
      </c>
    </row>
    <row r="73" spans="1:5" s="6" customFormat="1" ht="12.75">
      <c r="A73" s="160"/>
      <c r="B73" s="160"/>
      <c r="C73" s="156" t="s">
        <v>46</v>
      </c>
      <c r="D73" s="158" t="s">
        <v>47</v>
      </c>
      <c r="E73" s="159" t="s">
        <v>323</v>
      </c>
    </row>
    <row r="74" spans="1:5" s="6" customFormat="1" ht="12.75">
      <c r="A74" s="160"/>
      <c r="B74" s="160"/>
      <c r="C74" s="156" t="s">
        <v>324</v>
      </c>
      <c r="D74" s="158" t="s">
        <v>325</v>
      </c>
      <c r="E74" s="159" t="s">
        <v>326</v>
      </c>
    </row>
    <row r="75" spans="1:5" s="6" customFormat="1" ht="12.75">
      <c r="A75" s="160"/>
      <c r="B75" s="160"/>
      <c r="C75" s="156" t="s">
        <v>62</v>
      </c>
      <c r="D75" s="158" t="s">
        <v>63</v>
      </c>
      <c r="E75" s="159" t="s">
        <v>327</v>
      </c>
    </row>
    <row r="76" spans="1:5" s="6" customFormat="1" ht="12.75">
      <c r="A76" s="160"/>
      <c r="B76" s="160"/>
      <c r="C76" s="156" t="s">
        <v>277</v>
      </c>
      <c r="D76" s="158" t="s">
        <v>278</v>
      </c>
      <c r="E76" s="159" t="s">
        <v>328</v>
      </c>
    </row>
    <row r="77" spans="1:5" s="6" customFormat="1" ht="12.75">
      <c r="A77" s="160"/>
      <c r="B77" s="160"/>
      <c r="C77" s="156" t="s">
        <v>64</v>
      </c>
      <c r="D77" s="158" t="s">
        <v>65</v>
      </c>
      <c r="E77" s="159" t="s">
        <v>329</v>
      </c>
    </row>
    <row r="78" spans="1:5" s="6" customFormat="1" ht="12.75">
      <c r="A78" s="160"/>
      <c r="B78" s="160"/>
      <c r="C78" s="156" t="s">
        <v>263</v>
      </c>
      <c r="D78" s="158" t="s">
        <v>264</v>
      </c>
      <c r="E78" s="159" t="s">
        <v>330</v>
      </c>
    </row>
    <row r="79" spans="1:5" s="6" customFormat="1" ht="15">
      <c r="A79" s="155"/>
      <c r="B79" s="156" t="s">
        <v>331</v>
      </c>
      <c r="C79" s="157"/>
      <c r="D79" s="158" t="s">
        <v>332</v>
      </c>
      <c r="E79" s="159" t="s">
        <v>333</v>
      </c>
    </row>
    <row r="80" spans="1:5" s="6" customFormat="1" ht="12.75">
      <c r="A80" s="160"/>
      <c r="B80" s="160"/>
      <c r="C80" s="156" t="s">
        <v>42</v>
      </c>
      <c r="D80" s="158" t="s">
        <v>43</v>
      </c>
      <c r="E80" s="159" t="s">
        <v>334</v>
      </c>
    </row>
    <row r="81" spans="1:5" s="6" customFormat="1" ht="12.75">
      <c r="A81" s="160"/>
      <c r="B81" s="160"/>
      <c r="C81" s="156" t="s">
        <v>44</v>
      </c>
      <c r="D81" s="158" t="s">
        <v>45</v>
      </c>
      <c r="E81" s="159" t="s">
        <v>335</v>
      </c>
    </row>
    <row r="82" spans="1:5" s="6" customFormat="1" ht="15">
      <c r="A82" s="155"/>
      <c r="B82" s="156" t="s">
        <v>336</v>
      </c>
      <c r="C82" s="157"/>
      <c r="D82" s="158" t="s">
        <v>111</v>
      </c>
      <c r="E82" s="159" t="s">
        <v>337</v>
      </c>
    </row>
    <row r="83" spans="1:5" s="6" customFormat="1" ht="12.75">
      <c r="A83" s="160"/>
      <c r="B83" s="160"/>
      <c r="C83" s="156" t="s">
        <v>290</v>
      </c>
      <c r="D83" s="158" t="s">
        <v>291</v>
      </c>
      <c r="E83" s="159" t="s">
        <v>273</v>
      </c>
    </row>
    <row r="84" spans="1:5" s="6" customFormat="1" ht="12.75">
      <c r="A84" s="160"/>
      <c r="B84" s="160"/>
      <c r="C84" s="156" t="s">
        <v>338</v>
      </c>
      <c r="D84" s="158" t="s">
        <v>339</v>
      </c>
      <c r="E84" s="159" t="s">
        <v>340</v>
      </c>
    </row>
    <row r="85" spans="1:5" s="6" customFormat="1" ht="12.75">
      <c r="A85" s="160"/>
      <c r="B85" s="160"/>
      <c r="C85" s="156" t="s">
        <v>42</v>
      </c>
      <c r="D85" s="158" t="s">
        <v>43</v>
      </c>
      <c r="E85" s="159" t="s">
        <v>341</v>
      </c>
    </row>
    <row r="86" spans="1:5" s="6" customFormat="1" ht="12.75">
      <c r="A86" s="160"/>
      <c r="B86" s="160"/>
      <c r="C86" s="156" t="s">
        <v>58</v>
      </c>
      <c r="D86" s="158" t="s">
        <v>59</v>
      </c>
      <c r="E86" s="159" t="s">
        <v>342</v>
      </c>
    </row>
    <row r="87" spans="1:5" s="6" customFormat="1" ht="12.75">
      <c r="A87" s="160"/>
      <c r="B87" s="160"/>
      <c r="C87" s="156" t="s">
        <v>44</v>
      </c>
      <c r="D87" s="158" t="s">
        <v>45</v>
      </c>
      <c r="E87" s="159" t="s">
        <v>343</v>
      </c>
    </row>
    <row r="88" spans="1:5" s="6" customFormat="1" ht="22.5">
      <c r="A88" s="160"/>
      <c r="B88" s="160"/>
      <c r="C88" s="156" t="s">
        <v>319</v>
      </c>
      <c r="D88" s="158" t="s">
        <v>320</v>
      </c>
      <c r="E88" s="159" t="s">
        <v>344</v>
      </c>
    </row>
    <row r="89" spans="1:5" s="6" customFormat="1" ht="12.75">
      <c r="A89" s="160"/>
      <c r="B89" s="160"/>
      <c r="C89" s="156" t="s">
        <v>215</v>
      </c>
      <c r="D89" s="158" t="s">
        <v>216</v>
      </c>
      <c r="E89" s="159" t="s">
        <v>345</v>
      </c>
    </row>
    <row r="90" spans="1:5" s="6" customFormat="1" ht="12.75">
      <c r="A90" s="160"/>
      <c r="B90" s="160"/>
      <c r="C90" s="156" t="s">
        <v>263</v>
      </c>
      <c r="D90" s="158" t="s">
        <v>264</v>
      </c>
      <c r="E90" s="159" t="s">
        <v>346</v>
      </c>
    </row>
    <row r="91" spans="1:5" s="6" customFormat="1" ht="22.5">
      <c r="A91" s="152" t="s">
        <v>48</v>
      </c>
      <c r="B91" s="152"/>
      <c r="C91" s="152"/>
      <c r="D91" s="153" t="s">
        <v>49</v>
      </c>
      <c r="E91" s="154" t="s">
        <v>347</v>
      </c>
    </row>
    <row r="92" spans="1:5" s="6" customFormat="1" ht="15">
      <c r="A92" s="155"/>
      <c r="B92" s="156" t="s">
        <v>50</v>
      </c>
      <c r="C92" s="157"/>
      <c r="D92" s="158" t="s">
        <v>51</v>
      </c>
      <c r="E92" s="159" t="s">
        <v>347</v>
      </c>
    </row>
    <row r="93" spans="1:5" s="6" customFormat="1" ht="12.75">
      <c r="A93" s="160"/>
      <c r="B93" s="160"/>
      <c r="C93" s="156" t="s">
        <v>42</v>
      </c>
      <c r="D93" s="158" t="s">
        <v>43</v>
      </c>
      <c r="E93" s="159" t="s">
        <v>52</v>
      </c>
    </row>
    <row r="94" spans="1:5" s="6" customFormat="1" ht="12.75">
      <c r="A94" s="160"/>
      <c r="B94" s="160"/>
      <c r="C94" s="156" t="s">
        <v>44</v>
      </c>
      <c r="D94" s="158" t="s">
        <v>45</v>
      </c>
      <c r="E94" s="159" t="s">
        <v>348</v>
      </c>
    </row>
    <row r="95" spans="1:5" s="6" customFormat="1" ht="12.75">
      <c r="A95" s="152" t="s">
        <v>349</v>
      </c>
      <c r="B95" s="152"/>
      <c r="C95" s="152"/>
      <c r="D95" s="153" t="s">
        <v>350</v>
      </c>
      <c r="E95" s="154" t="s">
        <v>351</v>
      </c>
    </row>
    <row r="96" spans="1:5" s="6" customFormat="1" ht="15">
      <c r="A96" s="155"/>
      <c r="B96" s="156" t="s">
        <v>352</v>
      </c>
      <c r="C96" s="157"/>
      <c r="D96" s="158" t="s">
        <v>353</v>
      </c>
      <c r="E96" s="159" t="s">
        <v>354</v>
      </c>
    </row>
    <row r="97" spans="1:5" s="6" customFormat="1" ht="12.75">
      <c r="A97" s="160"/>
      <c r="B97" s="160"/>
      <c r="C97" s="156" t="s">
        <v>290</v>
      </c>
      <c r="D97" s="158" t="s">
        <v>291</v>
      </c>
      <c r="E97" s="159" t="s">
        <v>355</v>
      </c>
    </row>
    <row r="98" spans="1:5" s="6" customFormat="1" ht="12.75">
      <c r="A98" s="160"/>
      <c r="B98" s="160"/>
      <c r="C98" s="156" t="s">
        <v>307</v>
      </c>
      <c r="D98" s="158" t="s">
        <v>308</v>
      </c>
      <c r="E98" s="159" t="s">
        <v>222</v>
      </c>
    </row>
    <row r="99" spans="1:5" s="6" customFormat="1" ht="12.75">
      <c r="A99" s="160"/>
      <c r="B99" s="160"/>
      <c r="C99" s="156" t="s">
        <v>42</v>
      </c>
      <c r="D99" s="158" t="s">
        <v>43</v>
      </c>
      <c r="E99" s="159" t="s">
        <v>356</v>
      </c>
    </row>
    <row r="100" spans="1:5" s="6" customFormat="1" ht="12.75">
      <c r="A100" s="160"/>
      <c r="B100" s="160"/>
      <c r="C100" s="156" t="s">
        <v>58</v>
      </c>
      <c r="D100" s="158" t="s">
        <v>59</v>
      </c>
      <c r="E100" s="159" t="s">
        <v>357</v>
      </c>
    </row>
    <row r="101" spans="1:5" s="6" customFormat="1" ht="12.75">
      <c r="A101" s="160"/>
      <c r="B101" s="160"/>
      <c r="C101" s="156" t="s">
        <v>241</v>
      </c>
      <c r="D101" s="158" t="s">
        <v>242</v>
      </c>
      <c r="E101" s="159" t="s">
        <v>358</v>
      </c>
    </row>
    <row r="102" spans="1:5" s="6" customFormat="1" ht="12.75">
      <c r="A102" s="160"/>
      <c r="B102" s="160"/>
      <c r="C102" s="156" t="s">
        <v>44</v>
      </c>
      <c r="D102" s="158" t="s">
        <v>45</v>
      </c>
      <c r="E102" s="159" t="s">
        <v>359</v>
      </c>
    </row>
    <row r="103" spans="1:5" s="6" customFormat="1" ht="22.5">
      <c r="A103" s="160"/>
      <c r="B103" s="160"/>
      <c r="C103" s="156" t="s">
        <v>319</v>
      </c>
      <c r="D103" s="158" t="s">
        <v>320</v>
      </c>
      <c r="E103" s="159" t="s">
        <v>360</v>
      </c>
    </row>
    <row r="104" spans="1:5" s="6" customFormat="1" ht="12.75">
      <c r="A104" s="160"/>
      <c r="B104" s="160"/>
      <c r="C104" s="156" t="s">
        <v>215</v>
      </c>
      <c r="D104" s="158" t="s">
        <v>216</v>
      </c>
      <c r="E104" s="159" t="s">
        <v>361</v>
      </c>
    </row>
    <row r="105" spans="1:5" s="6" customFormat="1" ht="12.75">
      <c r="A105" s="160"/>
      <c r="B105" s="160"/>
      <c r="C105" s="156" t="s">
        <v>263</v>
      </c>
      <c r="D105" s="158" t="s">
        <v>264</v>
      </c>
      <c r="E105" s="159" t="s">
        <v>362</v>
      </c>
    </row>
    <row r="106" spans="1:5" s="6" customFormat="1" ht="15">
      <c r="A106" s="155"/>
      <c r="B106" s="156" t="s">
        <v>363</v>
      </c>
      <c r="C106" s="157"/>
      <c r="D106" s="158" t="s">
        <v>364</v>
      </c>
      <c r="E106" s="159" t="s">
        <v>365</v>
      </c>
    </row>
    <row r="107" spans="1:5" s="6" customFormat="1" ht="22.5">
      <c r="A107" s="160"/>
      <c r="B107" s="160"/>
      <c r="C107" s="156" t="s">
        <v>319</v>
      </c>
      <c r="D107" s="158" t="s">
        <v>320</v>
      </c>
      <c r="E107" s="159" t="s">
        <v>366</v>
      </c>
    </row>
    <row r="108" spans="1:5" s="6" customFormat="1" ht="12.75">
      <c r="A108" s="160"/>
      <c r="B108" s="160"/>
      <c r="C108" s="156" t="s">
        <v>367</v>
      </c>
      <c r="D108" s="158" t="s">
        <v>368</v>
      </c>
      <c r="E108" s="159" t="s">
        <v>369</v>
      </c>
    </row>
    <row r="109" spans="1:5" s="6" customFormat="1" ht="12.75">
      <c r="A109" s="152" t="s">
        <v>370</v>
      </c>
      <c r="B109" s="152"/>
      <c r="C109" s="152"/>
      <c r="D109" s="153" t="s">
        <v>371</v>
      </c>
      <c r="E109" s="154" t="s">
        <v>372</v>
      </c>
    </row>
    <row r="110" spans="1:5" s="6" customFormat="1" ht="22.5">
      <c r="A110" s="155"/>
      <c r="B110" s="156" t="s">
        <v>373</v>
      </c>
      <c r="C110" s="157"/>
      <c r="D110" s="158" t="s">
        <v>374</v>
      </c>
      <c r="E110" s="159" t="s">
        <v>372</v>
      </c>
    </row>
    <row r="111" spans="1:5" s="6" customFormat="1" ht="22.5">
      <c r="A111" s="160"/>
      <c r="B111" s="160"/>
      <c r="C111" s="156" t="s">
        <v>375</v>
      </c>
      <c r="D111" s="158" t="s">
        <v>376</v>
      </c>
      <c r="E111" s="159" t="s">
        <v>372</v>
      </c>
    </row>
    <row r="112" spans="1:5" s="6" customFormat="1" ht="12.75">
      <c r="A112" s="152" t="s">
        <v>377</v>
      </c>
      <c r="B112" s="152"/>
      <c r="C112" s="152"/>
      <c r="D112" s="153" t="s">
        <v>378</v>
      </c>
      <c r="E112" s="154" t="s">
        <v>379</v>
      </c>
    </row>
    <row r="113" spans="1:5" s="6" customFormat="1" ht="15">
      <c r="A113" s="155"/>
      <c r="B113" s="156" t="s">
        <v>380</v>
      </c>
      <c r="C113" s="157"/>
      <c r="D113" s="158" t="s">
        <v>381</v>
      </c>
      <c r="E113" s="159" t="s">
        <v>379</v>
      </c>
    </row>
    <row r="114" spans="1:5" s="6" customFormat="1" ht="12.75">
      <c r="A114" s="160"/>
      <c r="B114" s="160"/>
      <c r="C114" s="156" t="s">
        <v>367</v>
      </c>
      <c r="D114" s="158" t="s">
        <v>368</v>
      </c>
      <c r="E114" s="159" t="s">
        <v>379</v>
      </c>
    </row>
    <row r="115" spans="1:5" s="6" customFormat="1" ht="12.75">
      <c r="A115" s="152" t="s">
        <v>382</v>
      </c>
      <c r="B115" s="152"/>
      <c r="C115" s="152"/>
      <c r="D115" s="153" t="s">
        <v>383</v>
      </c>
      <c r="E115" s="154" t="s">
        <v>384</v>
      </c>
    </row>
    <row r="116" spans="1:5" s="6" customFormat="1" ht="15">
      <c r="A116" s="155"/>
      <c r="B116" s="156" t="s">
        <v>385</v>
      </c>
      <c r="C116" s="157"/>
      <c r="D116" s="158" t="s">
        <v>386</v>
      </c>
      <c r="E116" s="159" t="s">
        <v>387</v>
      </c>
    </row>
    <row r="117" spans="1:5" s="6" customFormat="1" ht="33.75">
      <c r="A117" s="160"/>
      <c r="B117" s="160"/>
      <c r="C117" s="156" t="s">
        <v>388</v>
      </c>
      <c r="D117" s="158" t="s">
        <v>389</v>
      </c>
      <c r="E117" s="159" t="s">
        <v>390</v>
      </c>
    </row>
    <row r="118" spans="1:5" s="6" customFormat="1" ht="12.75">
      <c r="A118" s="160"/>
      <c r="B118" s="160"/>
      <c r="C118" s="156" t="s">
        <v>298</v>
      </c>
      <c r="D118" s="158" t="s">
        <v>299</v>
      </c>
      <c r="E118" s="159" t="s">
        <v>391</v>
      </c>
    </row>
    <row r="119" spans="1:5" s="6" customFormat="1" ht="12.75">
      <c r="A119" s="160"/>
      <c r="B119" s="160"/>
      <c r="C119" s="156" t="s">
        <v>36</v>
      </c>
      <c r="D119" s="158" t="s">
        <v>37</v>
      </c>
      <c r="E119" s="159" t="s">
        <v>392</v>
      </c>
    </row>
    <row r="120" spans="1:5" s="6" customFormat="1" ht="12.75">
      <c r="A120" s="160"/>
      <c r="B120" s="160"/>
      <c r="C120" s="156" t="s">
        <v>302</v>
      </c>
      <c r="D120" s="158" t="s">
        <v>303</v>
      </c>
      <c r="E120" s="159" t="s">
        <v>393</v>
      </c>
    </row>
    <row r="121" spans="1:5" s="6" customFormat="1" ht="12.75">
      <c r="A121" s="160"/>
      <c r="B121" s="160"/>
      <c r="C121" s="156" t="s">
        <v>38</v>
      </c>
      <c r="D121" s="158" t="s">
        <v>39</v>
      </c>
      <c r="E121" s="159" t="s">
        <v>394</v>
      </c>
    </row>
    <row r="122" spans="1:5" s="6" customFormat="1" ht="12.75">
      <c r="A122" s="160"/>
      <c r="B122" s="160"/>
      <c r="C122" s="156" t="s">
        <v>40</v>
      </c>
      <c r="D122" s="158" t="s">
        <v>41</v>
      </c>
      <c r="E122" s="159" t="s">
        <v>395</v>
      </c>
    </row>
    <row r="123" spans="1:5" s="6" customFormat="1" ht="12.75">
      <c r="A123" s="160"/>
      <c r="B123" s="160"/>
      <c r="C123" s="156" t="s">
        <v>396</v>
      </c>
      <c r="D123" s="158" t="s">
        <v>397</v>
      </c>
      <c r="E123" s="159" t="s">
        <v>398</v>
      </c>
    </row>
    <row r="124" spans="1:5" s="6" customFormat="1" ht="12.75">
      <c r="A124" s="160"/>
      <c r="B124" s="160"/>
      <c r="C124" s="156" t="s">
        <v>307</v>
      </c>
      <c r="D124" s="158" t="s">
        <v>308</v>
      </c>
      <c r="E124" s="159" t="s">
        <v>399</v>
      </c>
    </row>
    <row r="125" spans="1:5" s="6" customFormat="1" ht="12.75">
      <c r="A125" s="160"/>
      <c r="B125" s="160"/>
      <c r="C125" s="156" t="s">
        <v>42</v>
      </c>
      <c r="D125" s="158" t="s">
        <v>43</v>
      </c>
      <c r="E125" s="159" t="s">
        <v>400</v>
      </c>
    </row>
    <row r="126" spans="1:5" s="6" customFormat="1" ht="12.75">
      <c r="A126" s="160"/>
      <c r="B126" s="160"/>
      <c r="C126" s="156" t="s">
        <v>401</v>
      </c>
      <c r="D126" s="158" t="s">
        <v>402</v>
      </c>
      <c r="E126" s="159" t="s">
        <v>403</v>
      </c>
    </row>
    <row r="127" spans="1:5" s="6" customFormat="1" ht="12.75">
      <c r="A127" s="160"/>
      <c r="B127" s="160"/>
      <c r="C127" s="156" t="s">
        <v>58</v>
      </c>
      <c r="D127" s="158" t="s">
        <v>59</v>
      </c>
      <c r="E127" s="159" t="s">
        <v>404</v>
      </c>
    </row>
    <row r="128" spans="1:5" s="6" customFormat="1" ht="12.75">
      <c r="A128" s="160"/>
      <c r="B128" s="160"/>
      <c r="C128" s="156" t="s">
        <v>241</v>
      </c>
      <c r="D128" s="158" t="s">
        <v>242</v>
      </c>
      <c r="E128" s="159" t="s">
        <v>405</v>
      </c>
    </row>
    <row r="129" spans="1:5" s="6" customFormat="1" ht="12.75">
      <c r="A129" s="160"/>
      <c r="B129" s="160"/>
      <c r="C129" s="156" t="s">
        <v>312</v>
      </c>
      <c r="D129" s="158" t="s">
        <v>313</v>
      </c>
      <c r="E129" s="159" t="s">
        <v>406</v>
      </c>
    </row>
    <row r="130" spans="1:5" s="6" customFormat="1" ht="12.75">
      <c r="A130" s="160"/>
      <c r="B130" s="160"/>
      <c r="C130" s="156" t="s">
        <v>44</v>
      </c>
      <c r="D130" s="158" t="s">
        <v>45</v>
      </c>
      <c r="E130" s="159" t="s">
        <v>407</v>
      </c>
    </row>
    <row r="131" spans="1:5" s="6" customFormat="1" ht="12.75">
      <c r="A131" s="160"/>
      <c r="B131" s="160"/>
      <c r="C131" s="156" t="s">
        <v>316</v>
      </c>
      <c r="D131" s="158" t="s">
        <v>317</v>
      </c>
      <c r="E131" s="159" t="s">
        <v>408</v>
      </c>
    </row>
    <row r="132" spans="1:5" s="6" customFormat="1" ht="22.5">
      <c r="A132" s="160"/>
      <c r="B132" s="160"/>
      <c r="C132" s="156" t="s">
        <v>319</v>
      </c>
      <c r="D132" s="158" t="s">
        <v>320</v>
      </c>
      <c r="E132" s="159" t="s">
        <v>409</v>
      </c>
    </row>
    <row r="133" spans="1:5" s="6" customFormat="1" ht="22.5">
      <c r="A133" s="160"/>
      <c r="B133" s="160"/>
      <c r="C133" s="156" t="s">
        <v>60</v>
      </c>
      <c r="D133" s="158" t="s">
        <v>61</v>
      </c>
      <c r="E133" s="159" t="s">
        <v>410</v>
      </c>
    </row>
    <row r="134" spans="1:5" s="6" customFormat="1" ht="12.75">
      <c r="A134" s="160"/>
      <c r="B134" s="160"/>
      <c r="C134" s="156" t="s">
        <v>46</v>
      </c>
      <c r="D134" s="158" t="s">
        <v>47</v>
      </c>
      <c r="E134" s="159" t="s">
        <v>411</v>
      </c>
    </row>
    <row r="135" spans="1:5" s="6" customFormat="1" ht="12.75">
      <c r="A135" s="160"/>
      <c r="B135" s="160"/>
      <c r="C135" s="156" t="s">
        <v>215</v>
      </c>
      <c r="D135" s="158" t="s">
        <v>216</v>
      </c>
      <c r="E135" s="159" t="s">
        <v>412</v>
      </c>
    </row>
    <row r="136" spans="1:5" s="6" customFormat="1" ht="12.75">
      <c r="A136" s="160"/>
      <c r="B136" s="160"/>
      <c r="C136" s="156" t="s">
        <v>62</v>
      </c>
      <c r="D136" s="158" t="s">
        <v>63</v>
      </c>
      <c r="E136" s="159" t="s">
        <v>413</v>
      </c>
    </row>
    <row r="137" spans="1:5" s="6" customFormat="1" ht="12.75">
      <c r="A137" s="160"/>
      <c r="B137" s="160"/>
      <c r="C137" s="156" t="s">
        <v>64</v>
      </c>
      <c r="D137" s="158" t="s">
        <v>65</v>
      </c>
      <c r="E137" s="159" t="s">
        <v>414</v>
      </c>
    </row>
    <row r="138" spans="1:5" s="6" customFormat="1" ht="15">
      <c r="A138" s="155"/>
      <c r="B138" s="156" t="s">
        <v>415</v>
      </c>
      <c r="C138" s="157"/>
      <c r="D138" s="158" t="s">
        <v>146</v>
      </c>
      <c r="E138" s="159" t="s">
        <v>416</v>
      </c>
    </row>
    <row r="139" spans="1:5" s="6" customFormat="1" ht="33.75">
      <c r="A139" s="160"/>
      <c r="B139" s="160"/>
      <c r="C139" s="156" t="s">
        <v>229</v>
      </c>
      <c r="D139" s="158" t="s">
        <v>230</v>
      </c>
      <c r="E139" s="159" t="s">
        <v>416</v>
      </c>
    </row>
    <row r="140" spans="1:5" s="6" customFormat="1" ht="15">
      <c r="A140" s="155"/>
      <c r="B140" s="156" t="s">
        <v>417</v>
      </c>
      <c r="C140" s="157"/>
      <c r="D140" s="158" t="s">
        <v>418</v>
      </c>
      <c r="E140" s="159" t="s">
        <v>419</v>
      </c>
    </row>
    <row r="141" spans="1:5" s="6" customFormat="1" ht="33.75">
      <c r="A141" s="160"/>
      <c r="B141" s="160"/>
      <c r="C141" s="156" t="s">
        <v>229</v>
      </c>
      <c r="D141" s="158" t="s">
        <v>230</v>
      </c>
      <c r="E141" s="159" t="s">
        <v>420</v>
      </c>
    </row>
    <row r="142" spans="1:5" s="6" customFormat="1" ht="12.75">
      <c r="A142" s="160"/>
      <c r="B142" s="160"/>
      <c r="C142" s="156" t="s">
        <v>421</v>
      </c>
      <c r="D142" s="158" t="s">
        <v>422</v>
      </c>
      <c r="E142" s="159" t="s">
        <v>423</v>
      </c>
    </row>
    <row r="143" spans="1:5" s="6" customFormat="1" ht="33.75">
      <c r="A143" s="160"/>
      <c r="B143" s="160"/>
      <c r="C143" s="156" t="s">
        <v>388</v>
      </c>
      <c r="D143" s="158" t="s">
        <v>389</v>
      </c>
      <c r="E143" s="159" t="s">
        <v>424</v>
      </c>
    </row>
    <row r="144" spans="1:5" s="6" customFormat="1" ht="12.75">
      <c r="A144" s="160"/>
      <c r="B144" s="160"/>
      <c r="C144" s="156" t="s">
        <v>298</v>
      </c>
      <c r="D144" s="158" t="s">
        <v>299</v>
      </c>
      <c r="E144" s="159" t="s">
        <v>425</v>
      </c>
    </row>
    <row r="145" spans="1:5" s="6" customFormat="1" ht="12.75">
      <c r="A145" s="160"/>
      <c r="B145" s="160"/>
      <c r="C145" s="156" t="s">
        <v>36</v>
      </c>
      <c r="D145" s="158" t="s">
        <v>37</v>
      </c>
      <c r="E145" s="159" t="s">
        <v>426</v>
      </c>
    </row>
    <row r="146" spans="1:5" s="6" customFormat="1" ht="12.75">
      <c r="A146" s="160"/>
      <c r="B146" s="160"/>
      <c r="C146" s="156" t="s">
        <v>302</v>
      </c>
      <c r="D146" s="158" t="s">
        <v>303</v>
      </c>
      <c r="E146" s="159" t="s">
        <v>427</v>
      </c>
    </row>
    <row r="147" spans="1:5" s="6" customFormat="1" ht="12.75">
      <c r="A147" s="160"/>
      <c r="B147" s="160"/>
      <c r="C147" s="156" t="s">
        <v>38</v>
      </c>
      <c r="D147" s="158" t="s">
        <v>39</v>
      </c>
      <c r="E147" s="159" t="s">
        <v>428</v>
      </c>
    </row>
    <row r="148" spans="1:5" s="6" customFormat="1" ht="12.75">
      <c r="A148" s="160"/>
      <c r="B148" s="160"/>
      <c r="C148" s="156" t="s">
        <v>40</v>
      </c>
      <c r="D148" s="158" t="s">
        <v>41</v>
      </c>
      <c r="E148" s="159" t="s">
        <v>429</v>
      </c>
    </row>
    <row r="149" spans="1:5" s="6" customFormat="1" ht="12.75">
      <c r="A149" s="160"/>
      <c r="B149" s="160"/>
      <c r="C149" s="156" t="s">
        <v>396</v>
      </c>
      <c r="D149" s="158" t="s">
        <v>397</v>
      </c>
      <c r="E149" s="159" t="s">
        <v>430</v>
      </c>
    </row>
    <row r="150" spans="1:5" s="6" customFormat="1" ht="12.75">
      <c r="A150" s="160"/>
      <c r="B150" s="160"/>
      <c r="C150" s="156" t="s">
        <v>307</v>
      </c>
      <c r="D150" s="158" t="s">
        <v>308</v>
      </c>
      <c r="E150" s="159" t="s">
        <v>431</v>
      </c>
    </row>
    <row r="151" spans="1:5" s="6" customFormat="1" ht="12.75">
      <c r="A151" s="160"/>
      <c r="B151" s="160"/>
      <c r="C151" s="156" t="s">
        <v>42</v>
      </c>
      <c r="D151" s="158" t="s">
        <v>43</v>
      </c>
      <c r="E151" s="159" t="s">
        <v>432</v>
      </c>
    </row>
    <row r="152" spans="1:5" s="6" customFormat="1" ht="12.75">
      <c r="A152" s="160"/>
      <c r="B152" s="160"/>
      <c r="C152" s="156" t="s">
        <v>401</v>
      </c>
      <c r="D152" s="158" t="s">
        <v>402</v>
      </c>
      <c r="E152" s="159" t="s">
        <v>433</v>
      </c>
    </row>
    <row r="153" spans="1:5" s="6" customFormat="1" ht="12.75">
      <c r="A153" s="160"/>
      <c r="B153" s="160"/>
      <c r="C153" s="156" t="s">
        <v>58</v>
      </c>
      <c r="D153" s="158" t="s">
        <v>59</v>
      </c>
      <c r="E153" s="159" t="s">
        <v>434</v>
      </c>
    </row>
    <row r="154" spans="1:5" s="6" customFormat="1" ht="12.75">
      <c r="A154" s="160"/>
      <c r="B154" s="160"/>
      <c r="C154" s="156" t="s">
        <v>241</v>
      </c>
      <c r="D154" s="158" t="s">
        <v>242</v>
      </c>
      <c r="E154" s="159" t="s">
        <v>435</v>
      </c>
    </row>
    <row r="155" spans="1:5" s="6" customFormat="1" ht="12.75">
      <c r="A155" s="160"/>
      <c r="B155" s="160"/>
      <c r="C155" s="156" t="s">
        <v>312</v>
      </c>
      <c r="D155" s="158" t="s">
        <v>313</v>
      </c>
      <c r="E155" s="159" t="s">
        <v>436</v>
      </c>
    </row>
    <row r="156" spans="1:5" s="6" customFormat="1" ht="12.75">
      <c r="A156" s="160"/>
      <c r="B156" s="160"/>
      <c r="C156" s="156" t="s">
        <v>44</v>
      </c>
      <c r="D156" s="158" t="s">
        <v>45</v>
      </c>
      <c r="E156" s="159" t="s">
        <v>437</v>
      </c>
    </row>
    <row r="157" spans="1:5" s="6" customFormat="1" ht="12.75">
      <c r="A157" s="160"/>
      <c r="B157" s="160"/>
      <c r="C157" s="156" t="s">
        <v>316</v>
      </c>
      <c r="D157" s="158" t="s">
        <v>317</v>
      </c>
      <c r="E157" s="159" t="s">
        <v>438</v>
      </c>
    </row>
    <row r="158" spans="1:5" s="6" customFormat="1" ht="22.5">
      <c r="A158" s="160"/>
      <c r="B158" s="160"/>
      <c r="C158" s="156" t="s">
        <v>319</v>
      </c>
      <c r="D158" s="158" t="s">
        <v>320</v>
      </c>
      <c r="E158" s="159" t="s">
        <v>439</v>
      </c>
    </row>
    <row r="159" spans="1:5" s="6" customFormat="1" ht="22.5">
      <c r="A159" s="160"/>
      <c r="B159" s="160"/>
      <c r="C159" s="156" t="s">
        <v>60</v>
      </c>
      <c r="D159" s="158" t="s">
        <v>61</v>
      </c>
      <c r="E159" s="159" t="s">
        <v>440</v>
      </c>
    </row>
    <row r="160" spans="1:5" s="6" customFormat="1" ht="12.75">
      <c r="A160" s="160"/>
      <c r="B160" s="160"/>
      <c r="C160" s="156" t="s">
        <v>46</v>
      </c>
      <c r="D160" s="158" t="s">
        <v>47</v>
      </c>
      <c r="E160" s="159" t="s">
        <v>441</v>
      </c>
    </row>
    <row r="161" spans="1:5" s="6" customFormat="1" ht="12.75">
      <c r="A161" s="160"/>
      <c r="B161" s="160"/>
      <c r="C161" s="156" t="s">
        <v>215</v>
      </c>
      <c r="D161" s="158" t="s">
        <v>216</v>
      </c>
      <c r="E161" s="159" t="s">
        <v>442</v>
      </c>
    </row>
    <row r="162" spans="1:5" s="6" customFormat="1" ht="12.75">
      <c r="A162" s="160"/>
      <c r="B162" s="160"/>
      <c r="C162" s="156" t="s">
        <v>62</v>
      </c>
      <c r="D162" s="158" t="s">
        <v>63</v>
      </c>
      <c r="E162" s="159" t="s">
        <v>443</v>
      </c>
    </row>
    <row r="163" spans="1:5" s="6" customFormat="1" ht="12.75">
      <c r="A163" s="160"/>
      <c r="B163" s="160"/>
      <c r="C163" s="156" t="s">
        <v>64</v>
      </c>
      <c r="D163" s="158" t="s">
        <v>65</v>
      </c>
      <c r="E163" s="159" t="s">
        <v>444</v>
      </c>
    </row>
    <row r="164" spans="1:5" s="6" customFormat="1" ht="15">
      <c r="A164" s="155"/>
      <c r="B164" s="156" t="s">
        <v>445</v>
      </c>
      <c r="C164" s="157"/>
      <c r="D164" s="158" t="s">
        <v>446</v>
      </c>
      <c r="E164" s="159" t="s">
        <v>447</v>
      </c>
    </row>
    <row r="165" spans="1:5" s="6" customFormat="1" ht="33.75">
      <c r="A165" s="160"/>
      <c r="B165" s="160"/>
      <c r="C165" s="156" t="s">
        <v>229</v>
      </c>
      <c r="D165" s="158" t="s">
        <v>230</v>
      </c>
      <c r="E165" s="159" t="s">
        <v>447</v>
      </c>
    </row>
    <row r="166" spans="1:5" s="6" customFormat="1" ht="15">
      <c r="A166" s="155"/>
      <c r="B166" s="156" t="s">
        <v>448</v>
      </c>
      <c r="C166" s="157"/>
      <c r="D166" s="158" t="s">
        <v>449</v>
      </c>
      <c r="E166" s="159" t="s">
        <v>450</v>
      </c>
    </row>
    <row r="167" spans="1:5" s="6" customFormat="1" ht="12.75">
      <c r="A167" s="160"/>
      <c r="B167" s="160"/>
      <c r="C167" s="156" t="s">
        <v>298</v>
      </c>
      <c r="D167" s="158" t="s">
        <v>299</v>
      </c>
      <c r="E167" s="159" t="s">
        <v>451</v>
      </c>
    </row>
    <row r="168" spans="1:5" s="6" customFormat="1" ht="12.75">
      <c r="A168" s="160"/>
      <c r="B168" s="160"/>
      <c r="C168" s="156" t="s">
        <v>36</v>
      </c>
      <c r="D168" s="158" t="s">
        <v>37</v>
      </c>
      <c r="E168" s="159" t="s">
        <v>452</v>
      </c>
    </row>
    <row r="169" spans="1:5" s="6" customFormat="1" ht="12.75">
      <c r="A169" s="160"/>
      <c r="B169" s="160"/>
      <c r="C169" s="156" t="s">
        <v>302</v>
      </c>
      <c r="D169" s="158" t="s">
        <v>303</v>
      </c>
      <c r="E169" s="159" t="s">
        <v>453</v>
      </c>
    </row>
    <row r="170" spans="1:5" s="6" customFormat="1" ht="12.75">
      <c r="A170" s="160"/>
      <c r="B170" s="160"/>
      <c r="C170" s="156" t="s">
        <v>38</v>
      </c>
      <c r="D170" s="158" t="s">
        <v>39</v>
      </c>
      <c r="E170" s="159" t="s">
        <v>454</v>
      </c>
    </row>
    <row r="171" spans="1:5" s="6" customFormat="1" ht="12.75">
      <c r="A171" s="160"/>
      <c r="B171" s="160"/>
      <c r="C171" s="156" t="s">
        <v>40</v>
      </c>
      <c r="D171" s="158" t="s">
        <v>41</v>
      </c>
      <c r="E171" s="159" t="s">
        <v>455</v>
      </c>
    </row>
    <row r="172" spans="1:5" s="6" customFormat="1" ht="12.75">
      <c r="A172" s="160"/>
      <c r="B172" s="160"/>
      <c r="C172" s="156" t="s">
        <v>396</v>
      </c>
      <c r="D172" s="158" t="s">
        <v>397</v>
      </c>
      <c r="E172" s="159" t="s">
        <v>456</v>
      </c>
    </row>
    <row r="173" spans="1:5" s="6" customFormat="1" ht="12.75">
      <c r="A173" s="160"/>
      <c r="B173" s="160"/>
      <c r="C173" s="156" t="s">
        <v>42</v>
      </c>
      <c r="D173" s="158" t="s">
        <v>43</v>
      </c>
      <c r="E173" s="159" t="s">
        <v>457</v>
      </c>
    </row>
    <row r="174" spans="1:5" s="6" customFormat="1" ht="12.75">
      <c r="A174" s="160"/>
      <c r="B174" s="160"/>
      <c r="C174" s="156" t="s">
        <v>401</v>
      </c>
      <c r="D174" s="158" t="s">
        <v>402</v>
      </c>
      <c r="E174" s="159" t="s">
        <v>458</v>
      </c>
    </row>
    <row r="175" spans="1:5" s="6" customFormat="1" ht="12.75">
      <c r="A175" s="160"/>
      <c r="B175" s="160"/>
      <c r="C175" s="156" t="s">
        <v>58</v>
      </c>
      <c r="D175" s="158" t="s">
        <v>59</v>
      </c>
      <c r="E175" s="159" t="s">
        <v>459</v>
      </c>
    </row>
    <row r="176" spans="1:5" s="6" customFormat="1" ht="12.75">
      <c r="A176" s="160"/>
      <c r="B176" s="160"/>
      <c r="C176" s="156" t="s">
        <v>241</v>
      </c>
      <c r="D176" s="158" t="s">
        <v>242</v>
      </c>
      <c r="E176" s="159" t="s">
        <v>460</v>
      </c>
    </row>
    <row r="177" spans="1:5" s="6" customFormat="1" ht="12.75">
      <c r="A177" s="160"/>
      <c r="B177" s="160"/>
      <c r="C177" s="156" t="s">
        <v>312</v>
      </c>
      <c r="D177" s="158" t="s">
        <v>313</v>
      </c>
      <c r="E177" s="159" t="s">
        <v>461</v>
      </c>
    </row>
    <row r="178" spans="1:5" s="6" customFormat="1" ht="12.75">
      <c r="A178" s="160"/>
      <c r="B178" s="160"/>
      <c r="C178" s="156" t="s">
        <v>44</v>
      </c>
      <c r="D178" s="158" t="s">
        <v>45</v>
      </c>
      <c r="E178" s="159" t="s">
        <v>462</v>
      </c>
    </row>
    <row r="179" spans="1:5" s="6" customFormat="1" ht="12.75">
      <c r="A179" s="160"/>
      <c r="B179" s="160"/>
      <c r="C179" s="156" t="s">
        <v>316</v>
      </c>
      <c r="D179" s="158" t="s">
        <v>317</v>
      </c>
      <c r="E179" s="159" t="s">
        <v>463</v>
      </c>
    </row>
    <row r="180" spans="1:5" s="6" customFormat="1" ht="22.5">
      <c r="A180" s="160"/>
      <c r="B180" s="160"/>
      <c r="C180" s="156" t="s">
        <v>319</v>
      </c>
      <c r="D180" s="158" t="s">
        <v>320</v>
      </c>
      <c r="E180" s="159" t="s">
        <v>464</v>
      </c>
    </row>
    <row r="181" spans="1:5" s="6" customFormat="1" ht="22.5">
      <c r="A181" s="160"/>
      <c r="B181" s="160"/>
      <c r="C181" s="156" t="s">
        <v>60</v>
      </c>
      <c r="D181" s="158" t="s">
        <v>61</v>
      </c>
      <c r="E181" s="159" t="s">
        <v>465</v>
      </c>
    </row>
    <row r="182" spans="1:5" s="6" customFormat="1" ht="12.75">
      <c r="A182" s="160"/>
      <c r="B182" s="160"/>
      <c r="C182" s="156" t="s">
        <v>46</v>
      </c>
      <c r="D182" s="158" t="s">
        <v>47</v>
      </c>
      <c r="E182" s="159" t="s">
        <v>466</v>
      </c>
    </row>
    <row r="183" spans="1:5" s="6" customFormat="1" ht="12.75">
      <c r="A183" s="160"/>
      <c r="B183" s="160"/>
      <c r="C183" s="156" t="s">
        <v>215</v>
      </c>
      <c r="D183" s="158" t="s">
        <v>216</v>
      </c>
      <c r="E183" s="159" t="s">
        <v>467</v>
      </c>
    </row>
    <row r="184" spans="1:5" s="6" customFormat="1" ht="12.75">
      <c r="A184" s="160"/>
      <c r="B184" s="160"/>
      <c r="C184" s="156" t="s">
        <v>62</v>
      </c>
      <c r="D184" s="158" t="s">
        <v>63</v>
      </c>
      <c r="E184" s="159" t="s">
        <v>468</v>
      </c>
    </row>
    <row r="185" spans="1:5" s="6" customFormat="1" ht="12.75">
      <c r="A185" s="160"/>
      <c r="B185" s="160"/>
      <c r="C185" s="156" t="s">
        <v>64</v>
      </c>
      <c r="D185" s="158" t="s">
        <v>65</v>
      </c>
      <c r="E185" s="159" t="s">
        <v>469</v>
      </c>
    </row>
    <row r="186" spans="1:5" s="6" customFormat="1" ht="15">
      <c r="A186" s="155"/>
      <c r="B186" s="156" t="s">
        <v>470</v>
      </c>
      <c r="C186" s="157"/>
      <c r="D186" s="158" t="s">
        <v>471</v>
      </c>
      <c r="E186" s="159" t="s">
        <v>472</v>
      </c>
    </row>
    <row r="187" spans="1:5" s="6" customFormat="1" ht="12.75">
      <c r="A187" s="160"/>
      <c r="B187" s="160"/>
      <c r="C187" s="156" t="s">
        <v>42</v>
      </c>
      <c r="D187" s="158" t="s">
        <v>43</v>
      </c>
      <c r="E187" s="159" t="s">
        <v>473</v>
      </c>
    </row>
    <row r="188" spans="1:5" s="6" customFormat="1" ht="12.75">
      <c r="A188" s="160"/>
      <c r="B188" s="160"/>
      <c r="C188" s="156" t="s">
        <v>44</v>
      </c>
      <c r="D188" s="158" t="s">
        <v>45</v>
      </c>
      <c r="E188" s="159" t="s">
        <v>474</v>
      </c>
    </row>
    <row r="189" spans="1:5" s="6" customFormat="1" ht="15">
      <c r="A189" s="155"/>
      <c r="B189" s="156" t="s">
        <v>475</v>
      </c>
      <c r="C189" s="157"/>
      <c r="D189" s="158" t="s">
        <v>476</v>
      </c>
      <c r="E189" s="159" t="s">
        <v>477</v>
      </c>
    </row>
    <row r="190" spans="1:5" s="6" customFormat="1" ht="12.75">
      <c r="A190" s="160"/>
      <c r="B190" s="160"/>
      <c r="C190" s="156" t="s">
        <v>307</v>
      </c>
      <c r="D190" s="158" t="s">
        <v>308</v>
      </c>
      <c r="E190" s="159" t="s">
        <v>360</v>
      </c>
    </row>
    <row r="191" spans="1:5" s="6" customFormat="1" ht="12.75">
      <c r="A191" s="160"/>
      <c r="B191" s="160"/>
      <c r="C191" s="156" t="s">
        <v>42</v>
      </c>
      <c r="D191" s="158" t="s">
        <v>43</v>
      </c>
      <c r="E191" s="159" t="s">
        <v>478</v>
      </c>
    </row>
    <row r="192" spans="1:5" s="6" customFormat="1" ht="12.75">
      <c r="A192" s="160"/>
      <c r="B192" s="160"/>
      <c r="C192" s="156" t="s">
        <v>44</v>
      </c>
      <c r="D192" s="158" t="s">
        <v>45</v>
      </c>
      <c r="E192" s="159" t="s">
        <v>479</v>
      </c>
    </row>
    <row r="193" spans="1:5" s="6" customFormat="1" ht="12.75">
      <c r="A193" s="160"/>
      <c r="B193" s="160"/>
      <c r="C193" s="156" t="s">
        <v>46</v>
      </c>
      <c r="D193" s="158" t="s">
        <v>47</v>
      </c>
      <c r="E193" s="159" t="s">
        <v>480</v>
      </c>
    </row>
    <row r="194" spans="1:5" s="6" customFormat="1" ht="12.75">
      <c r="A194" s="160"/>
      <c r="B194" s="160"/>
      <c r="C194" s="156" t="s">
        <v>64</v>
      </c>
      <c r="D194" s="158" t="s">
        <v>65</v>
      </c>
      <c r="E194" s="159" t="s">
        <v>481</v>
      </c>
    </row>
    <row r="195" spans="1:5" s="6" customFormat="1" ht="15">
      <c r="A195" s="155"/>
      <c r="B195" s="156" t="s">
        <v>482</v>
      </c>
      <c r="C195" s="157"/>
      <c r="D195" s="158" t="s">
        <v>112</v>
      </c>
      <c r="E195" s="159" t="s">
        <v>483</v>
      </c>
    </row>
    <row r="196" spans="1:5" s="6" customFormat="1" ht="12.75">
      <c r="A196" s="160"/>
      <c r="B196" s="160"/>
      <c r="C196" s="156" t="s">
        <v>298</v>
      </c>
      <c r="D196" s="158" t="s">
        <v>299</v>
      </c>
      <c r="E196" s="159" t="s">
        <v>484</v>
      </c>
    </row>
    <row r="197" spans="1:5" s="6" customFormat="1" ht="12.75">
      <c r="A197" s="160"/>
      <c r="B197" s="160"/>
      <c r="C197" s="156" t="s">
        <v>36</v>
      </c>
      <c r="D197" s="158" t="s">
        <v>37</v>
      </c>
      <c r="E197" s="159" t="s">
        <v>485</v>
      </c>
    </row>
    <row r="198" spans="1:5" s="6" customFormat="1" ht="12.75">
      <c r="A198" s="160"/>
      <c r="B198" s="160"/>
      <c r="C198" s="156" t="s">
        <v>302</v>
      </c>
      <c r="D198" s="158" t="s">
        <v>303</v>
      </c>
      <c r="E198" s="159" t="s">
        <v>486</v>
      </c>
    </row>
    <row r="199" spans="1:5" s="6" customFormat="1" ht="12.75">
      <c r="A199" s="160"/>
      <c r="B199" s="160"/>
      <c r="C199" s="156" t="s">
        <v>38</v>
      </c>
      <c r="D199" s="158" t="s">
        <v>39</v>
      </c>
      <c r="E199" s="159" t="s">
        <v>487</v>
      </c>
    </row>
    <row r="200" spans="1:5" s="6" customFormat="1" ht="12.75">
      <c r="A200" s="160"/>
      <c r="B200" s="160"/>
      <c r="C200" s="156" t="s">
        <v>40</v>
      </c>
      <c r="D200" s="158" t="s">
        <v>41</v>
      </c>
      <c r="E200" s="159" t="s">
        <v>488</v>
      </c>
    </row>
    <row r="201" spans="1:5" s="6" customFormat="1" ht="12.75">
      <c r="A201" s="160"/>
      <c r="B201" s="160"/>
      <c r="C201" s="156" t="s">
        <v>396</v>
      </c>
      <c r="D201" s="158" t="s">
        <v>397</v>
      </c>
      <c r="E201" s="159" t="s">
        <v>489</v>
      </c>
    </row>
    <row r="202" spans="1:5" s="6" customFormat="1" ht="12.75">
      <c r="A202" s="160"/>
      <c r="B202" s="160"/>
      <c r="C202" s="156" t="s">
        <v>42</v>
      </c>
      <c r="D202" s="158" t="s">
        <v>43</v>
      </c>
      <c r="E202" s="159" t="s">
        <v>490</v>
      </c>
    </row>
    <row r="203" spans="1:5" s="6" customFormat="1" ht="12.75">
      <c r="A203" s="160"/>
      <c r="B203" s="160"/>
      <c r="C203" s="156" t="s">
        <v>58</v>
      </c>
      <c r="D203" s="158" t="s">
        <v>59</v>
      </c>
      <c r="E203" s="159" t="s">
        <v>491</v>
      </c>
    </row>
    <row r="204" spans="1:5" s="6" customFormat="1" ht="12.75">
      <c r="A204" s="160"/>
      <c r="B204" s="160"/>
      <c r="C204" s="156" t="s">
        <v>241</v>
      </c>
      <c r="D204" s="158" t="s">
        <v>242</v>
      </c>
      <c r="E204" s="159" t="s">
        <v>492</v>
      </c>
    </row>
    <row r="205" spans="1:5" s="6" customFormat="1" ht="12.75">
      <c r="A205" s="160"/>
      <c r="B205" s="160"/>
      <c r="C205" s="156" t="s">
        <v>312</v>
      </c>
      <c r="D205" s="158" t="s">
        <v>313</v>
      </c>
      <c r="E205" s="159" t="s">
        <v>493</v>
      </c>
    </row>
    <row r="206" spans="1:5" s="6" customFormat="1" ht="12.75">
      <c r="A206" s="160"/>
      <c r="B206" s="160"/>
      <c r="C206" s="156" t="s">
        <v>44</v>
      </c>
      <c r="D206" s="158" t="s">
        <v>45</v>
      </c>
      <c r="E206" s="159" t="s">
        <v>494</v>
      </c>
    </row>
    <row r="207" spans="1:5" s="6" customFormat="1" ht="12.75">
      <c r="A207" s="160"/>
      <c r="B207" s="160"/>
      <c r="C207" s="156" t="s">
        <v>46</v>
      </c>
      <c r="D207" s="158" t="s">
        <v>47</v>
      </c>
      <c r="E207" s="159" t="s">
        <v>495</v>
      </c>
    </row>
    <row r="208" spans="1:5" s="6" customFormat="1" ht="12.75">
      <c r="A208" s="160"/>
      <c r="B208" s="160"/>
      <c r="C208" s="156" t="s">
        <v>62</v>
      </c>
      <c r="D208" s="158" t="s">
        <v>63</v>
      </c>
      <c r="E208" s="159" t="s">
        <v>496</v>
      </c>
    </row>
    <row r="209" spans="1:5" s="6" customFormat="1" ht="12.75">
      <c r="A209" s="160"/>
      <c r="B209" s="160"/>
      <c r="C209" s="156" t="s">
        <v>64</v>
      </c>
      <c r="D209" s="158" t="s">
        <v>65</v>
      </c>
      <c r="E209" s="159" t="s">
        <v>497</v>
      </c>
    </row>
    <row r="210" spans="1:5" s="6" customFormat="1" ht="15">
      <c r="A210" s="155"/>
      <c r="B210" s="156" t="s">
        <v>498</v>
      </c>
      <c r="C210" s="157"/>
      <c r="D210" s="158" t="s">
        <v>111</v>
      </c>
      <c r="E210" s="159" t="s">
        <v>499</v>
      </c>
    </row>
    <row r="211" spans="1:5" s="6" customFormat="1" ht="12.75">
      <c r="A211" s="160"/>
      <c r="B211" s="160"/>
      <c r="C211" s="156" t="s">
        <v>298</v>
      </c>
      <c r="D211" s="158" t="s">
        <v>299</v>
      </c>
      <c r="E211" s="159" t="s">
        <v>500</v>
      </c>
    </row>
    <row r="212" spans="1:5" s="6" customFormat="1" ht="12.75">
      <c r="A212" s="160"/>
      <c r="B212" s="160"/>
      <c r="C212" s="156" t="s">
        <v>36</v>
      </c>
      <c r="D212" s="158" t="s">
        <v>37</v>
      </c>
      <c r="E212" s="159" t="s">
        <v>501</v>
      </c>
    </row>
    <row r="213" spans="1:5" s="6" customFormat="1" ht="12.75">
      <c r="A213" s="160"/>
      <c r="B213" s="160"/>
      <c r="C213" s="156" t="s">
        <v>302</v>
      </c>
      <c r="D213" s="158" t="s">
        <v>303</v>
      </c>
      <c r="E213" s="159" t="s">
        <v>233</v>
      </c>
    </row>
    <row r="214" spans="1:5" s="6" customFormat="1" ht="12.75">
      <c r="A214" s="160"/>
      <c r="B214" s="160"/>
      <c r="C214" s="156" t="s">
        <v>38</v>
      </c>
      <c r="D214" s="158" t="s">
        <v>39</v>
      </c>
      <c r="E214" s="159" t="s">
        <v>502</v>
      </c>
    </row>
    <row r="215" spans="1:5" s="6" customFormat="1" ht="12.75">
      <c r="A215" s="160"/>
      <c r="B215" s="160"/>
      <c r="C215" s="156" t="s">
        <v>40</v>
      </c>
      <c r="D215" s="158" t="s">
        <v>41</v>
      </c>
      <c r="E215" s="159" t="s">
        <v>503</v>
      </c>
    </row>
    <row r="216" spans="1:5" s="6" customFormat="1" ht="12.75">
      <c r="A216" s="160"/>
      <c r="B216" s="160"/>
      <c r="C216" s="156" t="s">
        <v>307</v>
      </c>
      <c r="D216" s="158" t="s">
        <v>308</v>
      </c>
      <c r="E216" s="159" t="s">
        <v>473</v>
      </c>
    </row>
    <row r="217" spans="1:5" s="6" customFormat="1" ht="12.75">
      <c r="A217" s="160"/>
      <c r="B217" s="160"/>
      <c r="C217" s="156" t="s">
        <v>42</v>
      </c>
      <c r="D217" s="158" t="s">
        <v>43</v>
      </c>
      <c r="E217" s="159" t="s">
        <v>504</v>
      </c>
    </row>
    <row r="218" spans="1:5" s="6" customFormat="1" ht="12.75">
      <c r="A218" s="160"/>
      <c r="B218" s="160"/>
      <c r="C218" s="156" t="s">
        <v>44</v>
      </c>
      <c r="D218" s="158" t="s">
        <v>45</v>
      </c>
      <c r="E218" s="159" t="s">
        <v>505</v>
      </c>
    </row>
    <row r="219" spans="1:5" s="6" customFormat="1" ht="12.75">
      <c r="A219" s="160"/>
      <c r="B219" s="160"/>
      <c r="C219" s="156" t="s">
        <v>46</v>
      </c>
      <c r="D219" s="158" t="s">
        <v>47</v>
      </c>
      <c r="E219" s="159" t="s">
        <v>506</v>
      </c>
    </row>
    <row r="220" spans="1:5" s="6" customFormat="1" ht="12.75">
      <c r="A220" s="160"/>
      <c r="B220" s="160"/>
      <c r="C220" s="156" t="s">
        <v>62</v>
      </c>
      <c r="D220" s="158" t="s">
        <v>63</v>
      </c>
      <c r="E220" s="159" t="s">
        <v>507</v>
      </c>
    </row>
    <row r="221" spans="1:5" s="6" customFormat="1" ht="12.75">
      <c r="A221" s="160"/>
      <c r="B221" s="160"/>
      <c r="C221" s="156" t="s">
        <v>64</v>
      </c>
      <c r="D221" s="158" t="s">
        <v>65</v>
      </c>
      <c r="E221" s="159" t="s">
        <v>508</v>
      </c>
    </row>
    <row r="222" spans="1:5" s="6" customFormat="1" ht="12.75">
      <c r="A222" s="152" t="s">
        <v>509</v>
      </c>
      <c r="B222" s="152"/>
      <c r="C222" s="152"/>
      <c r="D222" s="153" t="s">
        <v>510</v>
      </c>
      <c r="E222" s="154" t="s">
        <v>501</v>
      </c>
    </row>
    <row r="223" spans="1:5" s="6" customFormat="1" ht="15">
      <c r="A223" s="155"/>
      <c r="B223" s="156" t="s">
        <v>511</v>
      </c>
      <c r="C223" s="157"/>
      <c r="D223" s="158" t="s">
        <v>512</v>
      </c>
      <c r="E223" s="159" t="s">
        <v>343</v>
      </c>
    </row>
    <row r="224" spans="1:5" s="6" customFormat="1" ht="12.75">
      <c r="A224" s="160"/>
      <c r="B224" s="160"/>
      <c r="C224" s="156" t="s">
        <v>44</v>
      </c>
      <c r="D224" s="158" t="s">
        <v>45</v>
      </c>
      <c r="E224" s="159" t="s">
        <v>343</v>
      </c>
    </row>
    <row r="225" spans="1:5" s="6" customFormat="1" ht="15">
      <c r="A225" s="155"/>
      <c r="B225" s="156" t="s">
        <v>513</v>
      </c>
      <c r="C225" s="157"/>
      <c r="D225" s="158" t="s">
        <v>514</v>
      </c>
      <c r="E225" s="159" t="s">
        <v>515</v>
      </c>
    </row>
    <row r="226" spans="1:5" s="6" customFormat="1" ht="12.75">
      <c r="A226" s="160"/>
      <c r="B226" s="160"/>
      <c r="C226" s="156" t="s">
        <v>36</v>
      </c>
      <c r="D226" s="158" t="s">
        <v>37</v>
      </c>
      <c r="E226" s="159" t="s">
        <v>516</v>
      </c>
    </row>
    <row r="227" spans="1:5" s="6" customFormat="1" ht="12.75">
      <c r="A227" s="160"/>
      <c r="B227" s="160"/>
      <c r="C227" s="156" t="s">
        <v>302</v>
      </c>
      <c r="D227" s="158" t="s">
        <v>303</v>
      </c>
      <c r="E227" s="159" t="s">
        <v>480</v>
      </c>
    </row>
    <row r="228" spans="1:5" s="6" customFormat="1" ht="12.75">
      <c r="A228" s="160"/>
      <c r="B228" s="160"/>
      <c r="C228" s="156" t="s">
        <v>38</v>
      </c>
      <c r="D228" s="158" t="s">
        <v>39</v>
      </c>
      <c r="E228" s="159" t="s">
        <v>517</v>
      </c>
    </row>
    <row r="229" spans="1:5" s="6" customFormat="1" ht="12.75">
      <c r="A229" s="160"/>
      <c r="B229" s="160"/>
      <c r="C229" s="156" t="s">
        <v>40</v>
      </c>
      <c r="D229" s="158" t="s">
        <v>41</v>
      </c>
      <c r="E229" s="159" t="s">
        <v>518</v>
      </c>
    </row>
    <row r="230" spans="1:5" s="6" customFormat="1" ht="12.75">
      <c r="A230" s="160"/>
      <c r="B230" s="160"/>
      <c r="C230" s="156" t="s">
        <v>307</v>
      </c>
      <c r="D230" s="158" t="s">
        <v>308</v>
      </c>
      <c r="E230" s="159" t="s">
        <v>519</v>
      </c>
    </row>
    <row r="231" spans="1:5" s="6" customFormat="1" ht="12.75">
      <c r="A231" s="160"/>
      <c r="B231" s="160"/>
      <c r="C231" s="156" t="s">
        <v>42</v>
      </c>
      <c r="D231" s="158" t="s">
        <v>43</v>
      </c>
      <c r="E231" s="159" t="s">
        <v>520</v>
      </c>
    </row>
    <row r="232" spans="1:5" s="6" customFormat="1" ht="12.75">
      <c r="A232" s="160"/>
      <c r="B232" s="160"/>
      <c r="C232" s="156" t="s">
        <v>521</v>
      </c>
      <c r="D232" s="158" t="s">
        <v>153</v>
      </c>
      <c r="E232" s="159" t="s">
        <v>522</v>
      </c>
    </row>
    <row r="233" spans="1:5" s="6" customFormat="1" ht="12.75">
      <c r="A233" s="160"/>
      <c r="B233" s="160"/>
      <c r="C233" s="156" t="s">
        <v>44</v>
      </c>
      <c r="D233" s="158" t="s">
        <v>45</v>
      </c>
      <c r="E233" s="159" t="s">
        <v>523</v>
      </c>
    </row>
    <row r="234" spans="1:5" s="6" customFormat="1" ht="12.75">
      <c r="A234" s="160"/>
      <c r="B234" s="160"/>
      <c r="C234" s="156" t="s">
        <v>46</v>
      </c>
      <c r="D234" s="158" t="s">
        <v>47</v>
      </c>
      <c r="E234" s="159" t="s">
        <v>524</v>
      </c>
    </row>
    <row r="235" spans="1:5" s="6" customFormat="1" ht="12.75">
      <c r="A235" s="160"/>
      <c r="B235" s="160"/>
      <c r="C235" s="156" t="s">
        <v>62</v>
      </c>
      <c r="D235" s="158" t="s">
        <v>63</v>
      </c>
      <c r="E235" s="159" t="s">
        <v>525</v>
      </c>
    </row>
    <row r="236" spans="1:5" s="6" customFormat="1" ht="12.75">
      <c r="A236" s="160"/>
      <c r="B236" s="160"/>
      <c r="C236" s="156" t="s">
        <v>277</v>
      </c>
      <c r="D236" s="158" t="s">
        <v>278</v>
      </c>
      <c r="E236" s="159" t="s">
        <v>343</v>
      </c>
    </row>
    <row r="237" spans="1:5" s="6" customFormat="1" ht="12.75">
      <c r="A237" s="160"/>
      <c r="B237" s="160"/>
      <c r="C237" s="156" t="s">
        <v>64</v>
      </c>
      <c r="D237" s="158" t="s">
        <v>65</v>
      </c>
      <c r="E237" s="159" t="s">
        <v>526</v>
      </c>
    </row>
    <row r="238" spans="1:5" s="6" customFormat="1" ht="12.75">
      <c r="A238" s="152" t="s">
        <v>53</v>
      </c>
      <c r="B238" s="152"/>
      <c r="C238" s="152"/>
      <c r="D238" s="153" t="s">
        <v>1</v>
      </c>
      <c r="E238" s="154" t="s">
        <v>527</v>
      </c>
    </row>
    <row r="239" spans="1:5" s="6" customFormat="1" ht="15">
      <c r="A239" s="155"/>
      <c r="B239" s="156" t="s">
        <v>528</v>
      </c>
      <c r="C239" s="157"/>
      <c r="D239" s="158" t="s">
        <v>529</v>
      </c>
      <c r="E239" s="159" t="s">
        <v>530</v>
      </c>
    </row>
    <row r="240" spans="1:5" s="6" customFormat="1" ht="22.5">
      <c r="A240" s="160"/>
      <c r="B240" s="160"/>
      <c r="C240" s="156" t="s">
        <v>531</v>
      </c>
      <c r="D240" s="158" t="s">
        <v>532</v>
      </c>
      <c r="E240" s="159" t="s">
        <v>530</v>
      </c>
    </row>
    <row r="241" spans="1:5" s="6" customFormat="1" ht="15">
      <c r="A241" s="155"/>
      <c r="B241" s="156" t="s">
        <v>533</v>
      </c>
      <c r="C241" s="157"/>
      <c r="D241" s="158" t="s">
        <v>534</v>
      </c>
      <c r="E241" s="159" t="s">
        <v>535</v>
      </c>
    </row>
    <row r="242" spans="1:5" s="6" customFormat="1" ht="22.5">
      <c r="A242" s="160"/>
      <c r="B242" s="160"/>
      <c r="C242" s="156" t="s">
        <v>531</v>
      </c>
      <c r="D242" s="158" t="s">
        <v>532</v>
      </c>
      <c r="E242" s="159" t="s">
        <v>535</v>
      </c>
    </row>
    <row r="243" spans="1:5" s="6" customFormat="1" ht="15">
      <c r="A243" s="155"/>
      <c r="B243" s="156" t="s">
        <v>536</v>
      </c>
      <c r="C243" s="157"/>
      <c r="D243" s="158" t="s">
        <v>537</v>
      </c>
      <c r="E243" s="159" t="s">
        <v>538</v>
      </c>
    </row>
    <row r="244" spans="1:5" s="6" customFormat="1" ht="22.5">
      <c r="A244" s="160"/>
      <c r="B244" s="160"/>
      <c r="C244" s="156" t="s">
        <v>531</v>
      </c>
      <c r="D244" s="158" t="s">
        <v>532</v>
      </c>
      <c r="E244" s="159" t="s">
        <v>538</v>
      </c>
    </row>
    <row r="245" spans="1:5" s="6" customFormat="1" ht="15">
      <c r="A245" s="155"/>
      <c r="B245" s="156" t="s">
        <v>539</v>
      </c>
      <c r="C245" s="157"/>
      <c r="D245" s="158" t="s">
        <v>540</v>
      </c>
      <c r="E245" s="159" t="s">
        <v>541</v>
      </c>
    </row>
    <row r="246" spans="1:5" s="6" customFormat="1" ht="12.75">
      <c r="A246" s="160"/>
      <c r="B246" s="160"/>
      <c r="C246" s="156" t="s">
        <v>44</v>
      </c>
      <c r="D246" s="158" t="s">
        <v>45</v>
      </c>
      <c r="E246" s="159" t="s">
        <v>541</v>
      </c>
    </row>
    <row r="247" spans="1:5" s="6" customFormat="1" ht="15">
      <c r="A247" s="155"/>
      <c r="B247" s="156" t="s">
        <v>542</v>
      </c>
      <c r="C247" s="157"/>
      <c r="D247" s="158" t="s">
        <v>543</v>
      </c>
      <c r="E247" s="159" t="s">
        <v>544</v>
      </c>
    </row>
    <row r="248" spans="1:5" s="6" customFormat="1" ht="12.75">
      <c r="A248" s="160"/>
      <c r="B248" s="160"/>
      <c r="C248" s="156" t="s">
        <v>36</v>
      </c>
      <c r="D248" s="158" t="s">
        <v>37</v>
      </c>
      <c r="E248" s="159" t="s">
        <v>545</v>
      </c>
    </row>
    <row r="249" spans="1:5" s="6" customFormat="1" ht="12.75">
      <c r="A249" s="160"/>
      <c r="B249" s="160"/>
      <c r="C249" s="156" t="s">
        <v>38</v>
      </c>
      <c r="D249" s="158" t="s">
        <v>39</v>
      </c>
      <c r="E249" s="159" t="s">
        <v>546</v>
      </c>
    </row>
    <row r="250" spans="1:5" s="6" customFormat="1" ht="12.75">
      <c r="A250" s="160"/>
      <c r="B250" s="160"/>
      <c r="C250" s="156" t="s">
        <v>40</v>
      </c>
      <c r="D250" s="158" t="s">
        <v>41</v>
      </c>
      <c r="E250" s="159" t="s">
        <v>547</v>
      </c>
    </row>
    <row r="251" spans="1:5" s="6" customFormat="1" ht="12.75">
      <c r="A251" s="160"/>
      <c r="B251" s="160"/>
      <c r="C251" s="156" t="s">
        <v>46</v>
      </c>
      <c r="D251" s="158" t="s">
        <v>47</v>
      </c>
      <c r="E251" s="159" t="s">
        <v>548</v>
      </c>
    </row>
    <row r="252" spans="1:5" s="6" customFormat="1" ht="12.75">
      <c r="A252" s="160"/>
      <c r="B252" s="160"/>
      <c r="C252" s="156" t="s">
        <v>62</v>
      </c>
      <c r="D252" s="158" t="s">
        <v>63</v>
      </c>
      <c r="E252" s="159" t="s">
        <v>549</v>
      </c>
    </row>
    <row r="253" spans="1:5" s="6" customFormat="1" ht="12.75">
      <c r="A253" s="160"/>
      <c r="B253" s="160"/>
      <c r="C253" s="156" t="s">
        <v>64</v>
      </c>
      <c r="D253" s="158" t="s">
        <v>65</v>
      </c>
      <c r="E253" s="159" t="s">
        <v>550</v>
      </c>
    </row>
    <row r="254" spans="1:5" s="6" customFormat="1" ht="22.5">
      <c r="A254" s="155"/>
      <c r="B254" s="156" t="s">
        <v>54</v>
      </c>
      <c r="C254" s="157"/>
      <c r="D254" s="158" t="s">
        <v>55</v>
      </c>
      <c r="E254" s="159" t="s">
        <v>551</v>
      </c>
    </row>
    <row r="255" spans="1:5" s="6" customFormat="1" ht="12.75">
      <c r="A255" s="160"/>
      <c r="B255" s="160"/>
      <c r="C255" s="156" t="s">
        <v>56</v>
      </c>
      <c r="D255" s="158" t="s">
        <v>57</v>
      </c>
      <c r="E255" s="159" t="s">
        <v>552</v>
      </c>
    </row>
    <row r="256" spans="1:5" s="6" customFormat="1" ht="12.75">
      <c r="A256" s="160"/>
      <c r="B256" s="160"/>
      <c r="C256" s="156" t="s">
        <v>36</v>
      </c>
      <c r="D256" s="158" t="s">
        <v>37</v>
      </c>
      <c r="E256" s="159" t="s">
        <v>553</v>
      </c>
    </row>
    <row r="257" spans="1:5" s="6" customFormat="1" ht="12.75">
      <c r="A257" s="160"/>
      <c r="B257" s="160"/>
      <c r="C257" s="156" t="s">
        <v>38</v>
      </c>
      <c r="D257" s="158" t="s">
        <v>39</v>
      </c>
      <c r="E257" s="159" t="s">
        <v>554</v>
      </c>
    </row>
    <row r="258" spans="1:5" s="6" customFormat="1" ht="12.75">
      <c r="A258" s="160"/>
      <c r="B258" s="160"/>
      <c r="C258" s="156" t="s">
        <v>40</v>
      </c>
      <c r="D258" s="158" t="s">
        <v>41</v>
      </c>
      <c r="E258" s="159" t="s">
        <v>555</v>
      </c>
    </row>
    <row r="259" spans="1:5" s="6" customFormat="1" ht="12.75">
      <c r="A259" s="160"/>
      <c r="B259" s="160"/>
      <c r="C259" s="156" t="s">
        <v>42</v>
      </c>
      <c r="D259" s="158" t="s">
        <v>43</v>
      </c>
      <c r="E259" s="159" t="s">
        <v>556</v>
      </c>
    </row>
    <row r="260" spans="1:5" s="6" customFormat="1" ht="12.75">
      <c r="A260" s="160"/>
      <c r="B260" s="160"/>
      <c r="C260" s="156" t="s">
        <v>58</v>
      </c>
      <c r="D260" s="158" t="s">
        <v>59</v>
      </c>
      <c r="E260" s="159" t="s">
        <v>557</v>
      </c>
    </row>
    <row r="261" spans="1:5" s="6" customFormat="1" ht="12.75">
      <c r="A261" s="160"/>
      <c r="B261" s="160"/>
      <c r="C261" s="156" t="s">
        <v>44</v>
      </c>
      <c r="D261" s="158" t="s">
        <v>45</v>
      </c>
      <c r="E261" s="159" t="s">
        <v>558</v>
      </c>
    </row>
    <row r="262" spans="1:5" s="6" customFormat="1" ht="22.5">
      <c r="A262" s="160"/>
      <c r="B262" s="160"/>
      <c r="C262" s="156" t="s">
        <v>60</v>
      </c>
      <c r="D262" s="158" t="s">
        <v>61</v>
      </c>
      <c r="E262" s="159" t="s">
        <v>559</v>
      </c>
    </row>
    <row r="263" spans="1:5" s="6" customFormat="1" ht="12.75">
      <c r="A263" s="160"/>
      <c r="B263" s="160"/>
      <c r="C263" s="156" t="s">
        <v>46</v>
      </c>
      <c r="D263" s="158" t="s">
        <v>47</v>
      </c>
      <c r="E263" s="159" t="s">
        <v>560</v>
      </c>
    </row>
    <row r="264" spans="1:5" s="6" customFormat="1" ht="12.75">
      <c r="A264" s="160"/>
      <c r="B264" s="160"/>
      <c r="C264" s="156" t="s">
        <v>62</v>
      </c>
      <c r="D264" s="158" t="s">
        <v>63</v>
      </c>
      <c r="E264" s="159" t="s">
        <v>549</v>
      </c>
    </row>
    <row r="265" spans="1:5" s="6" customFormat="1" ht="12.75">
      <c r="A265" s="160"/>
      <c r="B265" s="160"/>
      <c r="C265" s="156" t="s">
        <v>64</v>
      </c>
      <c r="D265" s="158" t="s">
        <v>65</v>
      </c>
      <c r="E265" s="159" t="s">
        <v>561</v>
      </c>
    </row>
    <row r="266" spans="1:5" s="6" customFormat="1" ht="33.75">
      <c r="A266" s="155"/>
      <c r="B266" s="156" t="s">
        <v>66</v>
      </c>
      <c r="C266" s="157"/>
      <c r="D266" s="158" t="s">
        <v>67</v>
      </c>
      <c r="E266" s="159" t="s">
        <v>562</v>
      </c>
    </row>
    <row r="267" spans="1:5" s="6" customFormat="1" ht="12.75">
      <c r="A267" s="160"/>
      <c r="B267" s="160"/>
      <c r="C267" s="156" t="s">
        <v>68</v>
      </c>
      <c r="D267" s="158" t="s">
        <v>69</v>
      </c>
      <c r="E267" s="159" t="s">
        <v>562</v>
      </c>
    </row>
    <row r="268" spans="1:5" s="6" customFormat="1" ht="22.5">
      <c r="A268" s="155"/>
      <c r="B268" s="156" t="s">
        <v>563</v>
      </c>
      <c r="C268" s="157"/>
      <c r="D268" s="158" t="s">
        <v>564</v>
      </c>
      <c r="E268" s="159" t="s">
        <v>565</v>
      </c>
    </row>
    <row r="269" spans="1:5" s="6" customFormat="1" ht="12.75">
      <c r="A269" s="160"/>
      <c r="B269" s="160"/>
      <c r="C269" s="156" t="s">
        <v>56</v>
      </c>
      <c r="D269" s="158" t="s">
        <v>57</v>
      </c>
      <c r="E269" s="159" t="s">
        <v>565</v>
      </c>
    </row>
    <row r="270" spans="1:5" s="6" customFormat="1" ht="15">
      <c r="A270" s="155"/>
      <c r="B270" s="156" t="s">
        <v>566</v>
      </c>
      <c r="C270" s="157"/>
      <c r="D270" s="158" t="s">
        <v>567</v>
      </c>
      <c r="E270" s="159" t="s">
        <v>568</v>
      </c>
    </row>
    <row r="271" spans="1:5" s="6" customFormat="1" ht="12.75">
      <c r="A271" s="160"/>
      <c r="B271" s="160"/>
      <c r="C271" s="156" t="s">
        <v>56</v>
      </c>
      <c r="D271" s="158" t="s">
        <v>57</v>
      </c>
      <c r="E271" s="159" t="s">
        <v>569</v>
      </c>
    </row>
    <row r="272" spans="1:5" s="6" customFormat="1" ht="12.75">
      <c r="A272" s="160"/>
      <c r="B272" s="160"/>
      <c r="C272" s="156" t="s">
        <v>44</v>
      </c>
      <c r="D272" s="158" t="s">
        <v>45</v>
      </c>
      <c r="E272" s="159" t="s">
        <v>570</v>
      </c>
    </row>
    <row r="273" spans="1:5" s="6" customFormat="1" ht="15">
      <c r="A273" s="155"/>
      <c r="B273" s="156" t="s">
        <v>571</v>
      </c>
      <c r="C273" s="157"/>
      <c r="D273" s="158" t="s">
        <v>572</v>
      </c>
      <c r="E273" s="159" t="s">
        <v>573</v>
      </c>
    </row>
    <row r="274" spans="1:5" s="6" customFormat="1" ht="12.75">
      <c r="A274" s="160"/>
      <c r="B274" s="160"/>
      <c r="C274" s="156" t="s">
        <v>56</v>
      </c>
      <c r="D274" s="158" t="s">
        <v>57</v>
      </c>
      <c r="E274" s="159" t="s">
        <v>573</v>
      </c>
    </row>
    <row r="275" spans="1:5" s="6" customFormat="1" ht="15">
      <c r="A275" s="155"/>
      <c r="B275" s="156" t="s">
        <v>574</v>
      </c>
      <c r="C275" s="157"/>
      <c r="D275" s="158" t="s">
        <v>575</v>
      </c>
      <c r="E275" s="159" t="s">
        <v>576</v>
      </c>
    </row>
    <row r="276" spans="1:5" s="6" customFormat="1" ht="12.75">
      <c r="A276" s="160"/>
      <c r="B276" s="160"/>
      <c r="C276" s="156" t="s">
        <v>298</v>
      </c>
      <c r="D276" s="158" t="s">
        <v>299</v>
      </c>
      <c r="E276" s="159" t="s">
        <v>577</v>
      </c>
    </row>
    <row r="277" spans="1:5" s="6" customFormat="1" ht="12.75">
      <c r="A277" s="160"/>
      <c r="B277" s="160"/>
      <c r="C277" s="156" t="s">
        <v>36</v>
      </c>
      <c r="D277" s="158" t="s">
        <v>37</v>
      </c>
      <c r="E277" s="159" t="s">
        <v>578</v>
      </c>
    </row>
    <row r="278" spans="1:5" s="6" customFormat="1" ht="12.75">
      <c r="A278" s="160"/>
      <c r="B278" s="160"/>
      <c r="C278" s="156" t="s">
        <v>302</v>
      </c>
      <c r="D278" s="158" t="s">
        <v>303</v>
      </c>
      <c r="E278" s="159" t="s">
        <v>579</v>
      </c>
    </row>
    <row r="279" spans="1:5" s="6" customFormat="1" ht="12.75">
      <c r="A279" s="160"/>
      <c r="B279" s="160"/>
      <c r="C279" s="156" t="s">
        <v>38</v>
      </c>
      <c r="D279" s="158" t="s">
        <v>39</v>
      </c>
      <c r="E279" s="159" t="s">
        <v>580</v>
      </c>
    </row>
    <row r="280" spans="1:5" s="6" customFormat="1" ht="12.75">
      <c r="A280" s="160"/>
      <c r="B280" s="160"/>
      <c r="C280" s="156" t="s">
        <v>40</v>
      </c>
      <c r="D280" s="158" t="s">
        <v>41</v>
      </c>
      <c r="E280" s="159" t="s">
        <v>581</v>
      </c>
    </row>
    <row r="281" spans="1:5" s="6" customFormat="1" ht="12.75">
      <c r="A281" s="160"/>
      <c r="B281" s="160"/>
      <c r="C281" s="156" t="s">
        <v>42</v>
      </c>
      <c r="D281" s="158" t="s">
        <v>43</v>
      </c>
      <c r="E281" s="159" t="s">
        <v>582</v>
      </c>
    </row>
    <row r="282" spans="1:5" s="6" customFormat="1" ht="12.75">
      <c r="A282" s="160"/>
      <c r="B282" s="160"/>
      <c r="C282" s="156" t="s">
        <v>58</v>
      </c>
      <c r="D282" s="158" t="s">
        <v>59</v>
      </c>
      <c r="E282" s="159" t="s">
        <v>583</v>
      </c>
    </row>
    <row r="283" spans="1:5" s="6" customFormat="1" ht="12.75">
      <c r="A283" s="160"/>
      <c r="B283" s="160"/>
      <c r="C283" s="156" t="s">
        <v>312</v>
      </c>
      <c r="D283" s="158" t="s">
        <v>313</v>
      </c>
      <c r="E283" s="159" t="s">
        <v>584</v>
      </c>
    </row>
    <row r="284" spans="1:5" s="6" customFormat="1" ht="12.75">
      <c r="A284" s="160"/>
      <c r="B284" s="160"/>
      <c r="C284" s="156" t="s">
        <v>44</v>
      </c>
      <c r="D284" s="158" t="s">
        <v>45</v>
      </c>
      <c r="E284" s="159" t="s">
        <v>585</v>
      </c>
    </row>
    <row r="285" spans="1:5" s="6" customFormat="1" ht="22.5">
      <c r="A285" s="160"/>
      <c r="B285" s="160"/>
      <c r="C285" s="156" t="s">
        <v>319</v>
      </c>
      <c r="D285" s="158" t="s">
        <v>320</v>
      </c>
      <c r="E285" s="159" t="s">
        <v>586</v>
      </c>
    </row>
    <row r="286" spans="1:5" s="6" customFormat="1" ht="22.5">
      <c r="A286" s="160"/>
      <c r="B286" s="160"/>
      <c r="C286" s="156" t="s">
        <v>60</v>
      </c>
      <c r="D286" s="158" t="s">
        <v>61</v>
      </c>
      <c r="E286" s="159" t="s">
        <v>587</v>
      </c>
    </row>
    <row r="287" spans="1:5" s="6" customFormat="1" ht="12.75">
      <c r="A287" s="160"/>
      <c r="B287" s="160"/>
      <c r="C287" s="156" t="s">
        <v>46</v>
      </c>
      <c r="D287" s="158" t="s">
        <v>47</v>
      </c>
      <c r="E287" s="159" t="s">
        <v>588</v>
      </c>
    </row>
    <row r="288" spans="1:5" s="6" customFormat="1" ht="12.75">
      <c r="A288" s="160"/>
      <c r="B288" s="160"/>
      <c r="C288" s="156" t="s">
        <v>215</v>
      </c>
      <c r="D288" s="158" t="s">
        <v>216</v>
      </c>
      <c r="E288" s="159" t="s">
        <v>589</v>
      </c>
    </row>
    <row r="289" spans="1:5" s="6" customFormat="1" ht="12.75">
      <c r="A289" s="160"/>
      <c r="B289" s="160"/>
      <c r="C289" s="156" t="s">
        <v>62</v>
      </c>
      <c r="D289" s="158" t="s">
        <v>63</v>
      </c>
      <c r="E289" s="159" t="s">
        <v>590</v>
      </c>
    </row>
    <row r="290" spans="1:5" s="6" customFormat="1" ht="12.75">
      <c r="A290" s="160"/>
      <c r="B290" s="160"/>
      <c r="C290" s="156" t="s">
        <v>277</v>
      </c>
      <c r="D290" s="158" t="s">
        <v>278</v>
      </c>
      <c r="E290" s="159" t="s">
        <v>591</v>
      </c>
    </row>
    <row r="291" spans="1:5" s="6" customFormat="1" ht="12.75">
      <c r="A291" s="160"/>
      <c r="B291" s="160"/>
      <c r="C291" s="156" t="s">
        <v>64</v>
      </c>
      <c r="D291" s="158" t="s">
        <v>65</v>
      </c>
      <c r="E291" s="159" t="s">
        <v>592</v>
      </c>
    </row>
    <row r="292" spans="1:5" s="6" customFormat="1" ht="15">
      <c r="A292" s="155"/>
      <c r="B292" s="156" t="s">
        <v>593</v>
      </c>
      <c r="C292" s="157"/>
      <c r="D292" s="158" t="s">
        <v>594</v>
      </c>
      <c r="E292" s="159" t="s">
        <v>595</v>
      </c>
    </row>
    <row r="293" spans="1:5" s="6" customFormat="1" ht="12.75">
      <c r="A293" s="160"/>
      <c r="B293" s="160"/>
      <c r="C293" s="156" t="s">
        <v>38</v>
      </c>
      <c r="D293" s="158" t="s">
        <v>39</v>
      </c>
      <c r="E293" s="159" t="s">
        <v>596</v>
      </c>
    </row>
    <row r="294" spans="1:5" s="6" customFormat="1" ht="12.75">
      <c r="A294" s="160"/>
      <c r="B294" s="160"/>
      <c r="C294" s="156" t="s">
        <v>40</v>
      </c>
      <c r="D294" s="158" t="s">
        <v>41</v>
      </c>
      <c r="E294" s="159" t="s">
        <v>597</v>
      </c>
    </row>
    <row r="295" spans="1:5" s="6" customFormat="1" ht="12.75">
      <c r="A295" s="160"/>
      <c r="B295" s="160"/>
      <c r="C295" s="156" t="s">
        <v>307</v>
      </c>
      <c r="D295" s="158" t="s">
        <v>308</v>
      </c>
      <c r="E295" s="159" t="s">
        <v>598</v>
      </c>
    </row>
    <row r="296" spans="1:5" s="6" customFormat="1" ht="15">
      <c r="A296" s="155"/>
      <c r="B296" s="156" t="s">
        <v>599</v>
      </c>
      <c r="C296" s="157"/>
      <c r="D296" s="158" t="s">
        <v>111</v>
      </c>
      <c r="E296" s="159" t="s">
        <v>600</v>
      </c>
    </row>
    <row r="297" spans="1:5" s="6" customFormat="1" ht="12.75">
      <c r="A297" s="160"/>
      <c r="B297" s="160"/>
      <c r="C297" s="156" t="s">
        <v>56</v>
      </c>
      <c r="D297" s="158" t="s">
        <v>57</v>
      </c>
      <c r="E297" s="159" t="s">
        <v>601</v>
      </c>
    </row>
    <row r="298" spans="1:5" s="6" customFormat="1" ht="12.75">
      <c r="A298" s="160"/>
      <c r="B298" s="160"/>
      <c r="C298" s="156" t="s">
        <v>42</v>
      </c>
      <c r="D298" s="158" t="s">
        <v>43</v>
      </c>
      <c r="E298" s="159" t="s">
        <v>602</v>
      </c>
    </row>
    <row r="299" spans="1:5" s="6" customFormat="1" ht="12.75">
      <c r="A299" s="160"/>
      <c r="B299" s="160"/>
      <c r="C299" s="156" t="s">
        <v>44</v>
      </c>
      <c r="D299" s="158" t="s">
        <v>45</v>
      </c>
      <c r="E299" s="159" t="s">
        <v>603</v>
      </c>
    </row>
    <row r="300" spans="1:5" s="6" customFormat="1" ht="12.75">
      <c r="A300" s="152" t="s">
        <v>604</v>
      </c>
      <c r="B300" s="152"/>
      <c r="C300" s="152"/>
      <c r="D300" s="153" t="s">
        <v>605</v>
      </c>
      <c r="E300" s="154" t="s">
        <v>606</v>
      </c>
    </row>
    <row r="301" spans="1:5" s="6" customFormat="1" ht="15">
      <c r="A301" s="155"/>
      <c r="B301" s="156" t="s">
        <v>607</v>
      </c>
      <c r="C301" s="157"/>
      <c r="D301" s="158" t="s">
        <v>608</v>
      </c>
      <c r="E301" s="159" t="s">
        <v>609</v>
      </c>
    </row>
    <row r="302" spans="1:5" s="6" customFormat="1" ht="12.75">
      <c r="A302" s="160"/>
      <c r="B302" s="160"/>
      <c r="C302" s="156" t="s">
        <v>44</v>
      </c>
      <c r="D302" s="158" t="s">
        <v>45</v>
      </c>
      <c r="E302" s="159" t="s">
        <v>609</v>
      </c>
    </row>
    <row r="303" spans="1:5" s="6" customFormat="1" ht="15">
      <c r="A303" s="155"/>
      <c r="B303" s="156" t="s">
        <v>610</v>
      </c>
      <c r="C303" s="157"/>
      <c r="D303" s="158" t="s">
        <v>111</v>
      </c>
      <c r="E303" s="159" t="s">
        <v>233</v>
      </c>
    </row>
    <row r="304" spans="1:5" s="6" customFormat="1" ht="33.75">
      <c r="A304" s="160"/>
      <c r="B304" s="160"/>
      <c r="C304" s="156" t="s">
        <v>611</v>
      </c>
      <c r="D304" s="158" t="s">
        <v>612</v>
      </c>
      <c r="E304" s="159" t="s">
        <v>233</v>
      </c>
    </row>
    <row r="305" spans="1:5" s="6" customFormat="1" ht="12.75">
      <c r="A305" s="152" t="s">
        <v>613</v>
      </c>
      <c r="B305" s="152"/>
      <c r="C305" s="152"/>
      <c r="D305" s="153" t="s">
        <v>614</v>
      </c>
      <c r="E305" s="154" t="s">
        <v>615</v>
      </c>
    </row>
    <row r="306" spans="1:5" s="6" customFormat="1" ht="15">
      <c r="A306" s="155"/>
      <c r="B306" s="156" t="s">
        <v>616</v>
      </c>
      <c r="C306" s="157"/>
      <c r="D306" s="158" t="s">
        <v>617</v>
      </c>
      <c r="E306" s="159" t="s">
        <v>618</v>
      </c>
    </row>
    <row r="307" spans="1:5" s="6" customFormat="1" ht="12.75">
      <c r="A307" s="160"/>
      <c r="B307" s="160"/>
      <c r="C307" s="156" t="s">
        <v>298</v>
      </c>
      <c r="D307" s="158" t="s">
        <v>299</v>
      </c>
      <c r="E307" s="159" t="s">
        <v>619</v>
      </c>
    </row>
    <row r="308" spans="1:5" s="6" customFormat="1" ht="12.75">
      <c r="A308" s="160"/>
      <c r="B308" s="160"/>
      <c r="C308" s="156" t="s">
        <v>36</v>
      </c>
      <c r="D308" s="158" t="s">
        <v>37</v>
      </c>
      <c r="E308" s="159" t="s">
        <v>620</v>
      </c>
    </row>
    <row r="309" spans="1:5" s="6" customFormat="1" ht="12.75">
      <c r="A309" s="160"/>
      <c r="B309" s="160"/>
      <c r="C309" s="156" t="s">
        <v>302</v>
      </c>
      <c r="D309" s="158" t="s">
        <v>303</v>
      </c>
      <c r="E309" s="159" t="s">
        <v>621</v>
      </c>
    </row>
    <row r="310" spans="1:5" s="6" customFormat="1" ht="12.75">
      <c r="A310" s="160"/>
      <c r="B310" s="160"/>
      <c r="C310" s="156" t="s">
        <v>38</v>
      </c>
      <c r="D310" s="158" t="s">
        <v>39</v>
      </c>
      <c r="E310" s="159" t="s">
        <v>622</v>
      </c>
    </row>
    <row r="311" spans="1:5" s="6" customFormat="1" ht="12.75">
      <c r="A311" s="160"/>
      <c r="B311" s="160"/>
      <c r="C311" s="156" t="s">
        <v>40</v>
      </c>
      <c r="D311" s="158" t="s">
        <v>41</v>
      </c>
      <c r="E311" s="159" t="s">
        <v>623</v>
      </c>
    </row>
    <row r="312" spans="1:5" s="6" customFormat="1" ht="12.75">
      <c r="A312" s="160"/>
      <c r="B312" s="160"/>
      <c r="C312" s="156" t="s">
        <v>396</v>
      </c>
      <c r="D312" s="158" t="s">
        <v>397</v>
      </c>
      <c r="E312" s="159" t="s">
        <v>624</v>
      </c>
    </row>
    <row r="313" spans="1:5" s="6" customFormat="1" ht="12.75">
      <c r="A313" s="160"/>
      <c r="B313" s="160"/>
      <c r="C313" s="156" t="s">
        <v>42</v>
      </c>
      <c r="D313" s="158" t="s">
        <v>43</v>
      </c>
      <c r="E313" s="159" t="s">
        <v>625</v>
      </c>
    </row>
    <row r="314" spans="1:5" s="6" customFormat="1" ht="12.75">
      <c r="A314" s="160"/>
      <c r="B314" s="160"/>
      <c r="C314" s="156" t="s">
        <v>44</v>
      </c>
      <c r="D314" s="158" t="s">
        <v>45</v>
      </c>
      <c r="E314" s="159" t="s">
        <v>626</v>
      </c>
    </row>
    <row r="315" spans="1:5" s="6" customFormat="1" ht="12.75">
      <c r="A315" s="160"/>
      <c r="B315" s="160"/>
      <c r="C315" s="156" t="s">
        <v>62</v>
      </c>
      <c r="D315" s="158" t="s">
        <v>63</v>
      </c>
      <c r="E315" s="159" t="s">
        <v>627</v>
      </c>
    </row>
    <row r="316" spans="1:5" s="6" customFormat="1" ht="15">
      <c r="A316" s="155"/>
      <c r="B316" s="156" t="s">
        <v>628</v>
      </c>
      <c r="C316" s="157"/>
      <c r="D316" s="158" t="s">
        <v>629</v>
      </c>
      <c r="E316" s="159" t="s">
        <v>279</v>
      </c>
    </row>
    <row r="317" spans="1:5" s="6" customFormat="1" ht="12.75">
      <c r="A317" s="160"/>
      <c r="B317" s="160"/>
      <c r="C317" s="156" t="s">
        <v>630</v>
      </c>
      <c r="D317" s="158" t="s">
        <v>631</v>
      </c>
      <c r="E317" s="159" t="s">
        <v>279</v>
      </c>
    </row>
    <row r="318" spans="1:5" s="6" customFormat="1" ht="15">
      <c r="A318" s="155"/>
      <c r="B318" s="156" t="s">
        <v>632</v>
      </c>
      <c r="C318" s="157"/>
      <c r="D318" s="158" t="s">
        <v>476</v>
      </c>
      <c r="E318" s="159" t="s">
        <v>633</v>
      </c>
    </row>
    <row r="319" spans="1:5" s="6" customFormat="1" ht="12.75">
      <c r="A319" s="160"/>
      <c r="B319" s="160"/>
      <c r="C319" s="156" t="s">
        <v>44</v>
      </c>
      <c r="D319" s="158" t="s">
        <v>45</v>
      </c>
      <c r="E319" s="159" t="s">
        <v>633</v>
      </c>
    </row>
    <row r="320" spans="1:5" s="6" customFormat="1" ht="12.75">
      <c r="A320" s="152" t="s">
        <v>634</v>
      </c>
      <c r="B320" s="152"/>
      <c r="C320" s="152"/>
      <c r="D320" s="153" t="s">
        <v>105</v>
      </c>
      <c r="E320" s="154" t="s">
        <v>635</v>
      </c>
    </row>
    <row r="321" spans="1:5" s="6" customFormat="1" ht="15">
      <c r="A321" s="155"/>
      <c r="B321" s="156" t="s">
        <v>636</v>
      </c>
      <c r="C321" s="157"/>
      <c r="D321" s="158" t="s">
        <v>187</v>
      </c>
      <c r="E321" s="159" t="s">
        <v>257</v>
      </c>
    </row>
    <row r="322" spans="1:5" s="6" customFormat="1" ht="33.75">
      <c r="A322" s="160"/>
      <c r="B322" s="160"/>
      <c r="C322" s="156" t="s">
        <v>637</v>
      </c>
      <c r="D322" s="158" t="s">
        <v>638</v>
      </c>
      <c r="E322" s="159" t="s">
        <v>257</v>
      </c>
    </row>
    <row r="323" spans="1:5" s="6" customFormat="1" ht="15">
      <c r="A323" s="155"/>
      <c r="B323" s="156" t="s">
        <v>639</v>
      </c>
      <c r="C323" s="157"/>
      <c r="D323" s="158" t="s">
        <v>640</v>
      </c>
      <c r="E323" s="159" t="s">
        <v>641</v>
      </c>
    </row>
    <row r="324" spans="1:5" s="6" customFormat="1" ht="12.75">
      <c r="A324" s="160"/>
      <c r="B324" s="160"/>
      <c r="C324" s="156" t="s">
        <v>42</v>
      </c>
      <c r="D324" s="158" t="s">
        <v>43</v>
      </c>
      <c r="E324" s="159" t="s">
        <v>642</v>
      </c>
    </row>
    <row r="325" spans="1:5" s="6" customFormat="1" ht="12.75">
      <c r="A325" s="160"/>
      <c r="B325" s="160"/>
      <c r="C325" s="156" t="s">
        <v>44</v>
      </c>
      <c r="D325" s="158" t="s">
        <v>45</v>
      </c>
      <c r="E325" s="159" t="s">
        <v>643</v>
      </c>
    </row>
    <row r="326" spans="1:5" s="6" customFormat="1" ht="15">
      <c r="A326" s="155"/>
      <c r="B326" s="156" t="s">
        <v>644</v>
      </c>
      <c r="C326" s="157"/>
      <c r="D326" s="158" t="s">
        <v>645</v>
      </c>
      <c r="E326" s="159" t="s">
        <v>646</v>
      </c>
    </row>
    <row r="327" spans="1:5" s="6" customFormat="1" ht="12.75">
      <c r="A327" s="160"/>
      <c r="B327" s="160"/>
      <c r="C327" s="156" t="s">
        <v>42</v>
      </c>
      <c r="D327" s="158" t="s">
        <v>43</v>
      </c>
      <c r="E327" s="159" t="s">
        <v>647</v>
      </c>
    </row>
    <row r="328" spans="1:5" s="6" customFormat="1" ht="12.75">
      <c r="A328" s="160"/>
      <c r="B328" s="160"/>
      <c r="C328" s="156" t="s">
        <v>58</v>
      </c>
      <c r="D328" s="158" t="s">
        <v>59</v>
      </c>
      <c r="E328" s="159" t="s">
        <v>233</v>
      </c>
    </row>
    <row r="329" spans="1:5" s="6" customFormat="1" ht="12.75">
      <c r="A329" s="160"/>
      <c r="B329" s="160"/>
      <c r="C329" s="156" t="s">
        <v>44</v>
      </c>
      <c r="D329" s="158" t="s">
        <v>45</v>
      </c>
      <c r="E329" s="159" t="s">
        <v>648</v>
      </c>
    </row>
    <row r="330" spans="1:5" s="6" customFormat="1" ht="15">
      <c r="A330" s="155"/>
      <c r="B330" s="156" t="s">
        <v>649</v>
      </c>
      <c r="C330" s="157"/>
      <c r="D330" s="158" t="s">
        <v>650</v>
      </c>
      <c r="E330" s="159" t="s">
        <v>651</v>
      </c>
    </row>
    <row r="331" spans="1:5" s="6" customFormat="1" ht="12.75">
      <c r="A331" s="160"/>
      <c r="B331" s="160"/>
      <c r="C331" s="156" t="s">
        <v>42</v>
      </c>
      <c r="D331" s="158" t="s">
        <v>43</v>
      </c>
      <c r="E331" s="159" t="s">
        <v>652</v>
      </c>
    </row>
    <row r="332" spans="1:5" s="6" customFormat="1" ht="12.75">
      <c r="A332" s="160"/>
      <c r="B332" s="160"/>
      <c r="C332" s="156" t="s">
        <v>44</v>
      </c>
      <c r="D332" s="158" t="s">
        <v>45</v>
      </c>
      <c r="E332" s="159" t="s">
        <v>346</v>
      </c>
    </row>
    <row r="333" spans="1:5" s="6" customFormat="1" ht="12.75">
      <c r="A333" s="160"/>
      <c r="B333" s="160"/>
      <c r="C333" s="156" t="s">
        <v>215</v>
      </c>
      <c r="D333" s="158" t="s">
        <v>216</v>
      </c>
      <c r="E333" s="159" t="s">
        <v>653</v>
      </c>
    </row>
    <row r="334" spans="1:5" s="6" customFormat="1" ht="33.75">
      <c r="A334" s="160"/>
      <c r="B334" s="160"/>
      <c r="C334" s="156" t="s">
        <v>654</v>
      </c>
      <c r="D334" s="158" t="s">
        <v>655</v>
      </c>
      <c r="E334" s="159" t="s">
        <v>656</v>
      </c>
    </row>
    <row r="335" spans="1:5" s="6" customFormat="1" ht="15">
      <c r="A335" s="155"/>
      <c r="B335" s="156" t="s">
        <v>657</v>
      </c>
      <c r="C335" s="157"/>
      <c r="D335" s="158" t="s">
        <v>658</v>
      </c>
      <c r="E335" s="159" t="s">
        <v>659</v>
      </c>
    </row>
    <row r="336" spans="1:5" s="6" customFormat="1" ht="12.75">
      <c r="A336" s="160"/>
      <c r="B336" s="160"/>
      <c r="C336" s="156" t="s">
        <v>42</v>
      </c>
      <c r="D336" s="158" t="s">
        <v>43</v>
      </c>
      <c r="E336" s="159" t="s">
        <v>660</v>
      </c>
    </row>
    <row r="337" spans="1:5" s="6" customFormat="1" ht="12.75">
      <c r="A337" s="160"/>
      <c r="B337" s="160"/>
      <c r="C337" s="156" t="s">
        <v>58</v>
      </c>
      <c r="D337" s="158" t="s">
        <v>59</v>
      </c>
      <c r="E337" s="159" t="s">
        <v>661</v>
      </c>
    </row>
    <row r="338" spans="1:5" s="6" customFormat="1" ht="12.75">
      <c r="A338" s="160"/>
      <c r="B338" s="160"/>
      <c r="C338" s="156" t="s">
        <v>241</v>
      </c>
      <c r="D338" s="158" t="s">
        <v>242</v>
      </c>
      <c r="E338" s="159" t="s">
        <v>662</v>
      </c>
    </row>
    <row r="339" spans="1:5" s="6" customFormat="1" ht="12.75">
      <c r="A339" s="160"/>
      <c r="B339" s="160"/>
      <c r="C339" s="156" t="s">
        <v>44</v>
      </c>
      <c r="D339" s="158" t="s">
        <v>45</v>
      </c>
      <c r="E339" s="159" t="s">
        <v>663</v>
      </c>
    </row>
    <row r="340" spans="1:5" s="6" customFormat="1" ht="15">
      <c r="A340" s="155"/>
      <c r="B340" s="156" t="s">
        <v>664</v>
      </c>
      <c r="C340" s="157"/>
      <c r="D340" s="158" t="s">
        <v>665</v>
      </c>
      <c r="E340" s="159" t="s">
        <v>666</v>
      </c>
    </row>
    <row r="341" spans="1:5" s="6" customFormat="1" ht="12.75">
      <c r="A341" s="160"/>
      <c r="B341" s="160"/>
      <c r="C341" s="156" t="s">
        <v>667</v>
      </c>
      <c r="D341" s="158" t="s">
        <v>668</v>
      </c>
      <c r="E341" s="159" t="s">
        <v>666</v>
      </c>
    </row>
    <row r="342" spans="1:5" s="6" customFormat="1" ht="15">
      <c r="A342" s="155"/>
      <c r="B342" s="156" t="s">
        <v>669</v>
      </c>
      <c r="C342" s="157"/>
      <c r="D342" s="158" t="s">
        <v>111</v>
      </c>
      <c r="E342" s="159" t="s">
        <v>670</v>
      </c>
    </row>
    <row r="343" spans="1:5" s="6" customFormat="1" ht="12.75">
      <c r="A343" s="160"/>
      <c r="B343" s="160"/>
      <c r="C343" s="156" t="s">
        <v>38</v>
      </c>
      <c r="D343" s="158" t="s">
        <v>39</v>
      </c>
      <c r="E343" s="159" t="s">
        <v>328</v>
      </c>
    </row>
    <row r="344" spans="1:5" s="6" customFormat="1" ht="12.75">
      <c r="A344" s="160"/>
      <c r="B344" s="160"/>
      <c r="C344" s="156" t="s">
        <v>40</v>
      </c>
      <c r="D344" s="158" t="s">
        <v>41</v>
      </c>
      <c r="E344" s="159" t="s">
        <v>671</v>
      </c>
    </row>
    <row r="345" spans="1:5" s="6" customFormat="1" ht="12.75">
      <c r="A345" s="160"/>
      <c r="B345" s="160"/>
      <c r="C345" s="156" t="s">
        <v>307</v>
      </c>
      <c r="D345" s="158" t="s">
        <v>308</v>
      </c>
      <c r="E345" s="159" t="s">
        <v>672</v>
      </c>
    </row>
    <row r="346" spans="1:5" s="6" customFormat="1" ht="12.75">
      <c r="A346" s="160"/>
      <c r="B346" s="160"/>
      <c r="C346" s="156" t="s">
        <v>42</v>
      </c>
      <c r="D346" s="158" t="s">
        <v>43</v>
      </c>
      <c r="E346" s="159" t="s">
        <v>673</v>
      </c>
    </row>
    <row r="347" spans="1:5" s="6" customFormat="1" ht="12.75">
      <c r="A347" s="160"/>
      <c r="B347" s="160"/>
      <c r="C347" s="156" t="s">
        <v>58</v>
      </c>
      <c r="D347" s="158" t="s">
        <v>59</v>
      </c>
      <c r="E347" s="159" t="s">
        <v>674</v>
      </c>
    </row>
    <row r="348" spans="1:5" s="6" customFormat="1" ht="12.75">
      <c r="A348" s="160"/>
      <c r="B348" s="160"/>
      <c r="C348" s="156" t="s">
        <v>241</v>
      </c>
      <c r="D348" s="158" t="s">
        <v>242</v>
      </c>
      <c r="E348" s="159" t="s">
        <v>675</v>
      </c>
    </row>
    <row r="349" spans="1:5" s="6" customFormat="1" ht="12.75">
      <c r="A349" s="160"/>
      <c r="B349" s="160"/>
      <c r="C349" s="156" t="s">
        <v>44</v>
      </c>
      <c r="D349" s="158" t="s">
        <v>45</v>
      </c>
      <c r="E349" s="159" t="s">
        <v>676</v>
      </c>
    </row>
    <row r="350" spans="1:5" s="6" customFormat="1" ht="12.75">
      <c r="A350" s="160"/>
      <c r="B350" s="160"/>
      <c r="C350" s="156" t="s">
        <v>215</v>
      </c>
      <c r="D350" s="158" t="s">
        <v>216</v>
      </c>
      <c r="E350" s="159" t="s">
        <v>677</v>
      </c>
    </row>
    <row r="351" spans="1:5" s="6" customFormat="1" ht="12.75">
      <c r="A351" s="152" t="s">
        <v>678</v>
      </c>
      <c r="B351" s="152"/>
      <c r="C351" s="152"/>
      <c r="D351" s="153" t="s">
        <v>679</v>
      </c>
      <c r="E351" s="154" t="s">
        <v>680</v>
      </c>
    </row>
    <row r="352" spans="1:5" s="6" customFormat="1" ht="15">
      <c r="A352" s="155"/>
      <c r="B352" s="156" t="s">
        <v>681</v>
      </c>
      <c r="C352" s="157"/>
      <c r="D352" s="158" t="s">
        <v>682</v>
      </c>
      <c r="E352" s="159" t="s">
        <v>683</v>
      </c>
    </row>
    <row r="353" spans="1:5" s="6" customFormat="1" ht="12.75">
      <c r="A353" s="160"/>
      <c r="B353" s="160"/>
      <c r="C353" s="156" t="s">
        <v>38</v>
      </c>
      <c r="D353" s="158" t="s">
        <v>39</v>
      </c>
      <c r="E353" s="159" t="s">
        <v>294</v>
      </c>
    </row>
    <row r="354" spans="1:5" s="6" customFormat="1" ht="12.75">
      <c r="A354" s="160"/>
      <c r="B354" s="160"/>
      <c r="C354" s="156" t="s">
        <v>40</v>
      </c>
      <c r="D354" s="158" t="s">
        <v>41</v>
      </c>
      <c r="E354" s="159" t="s">
        <v>684</v>
      </c>
    </row>
    <row r="355" spans="1:5" s="6" customFormat="1" ht="12.75">
      <c r="A355" s="160"/>
      <c r="B355" s="160"/>
      <c r="C355" s="156" t="s">
        <v>307</v>
      </c>
      <c r="D355" s="158" t="s">
        <v>308</v>
      </c>
      <c r="E355" s="159" t="s">
        <v>685</v>
      </c>
    </row>
    <row r="356" spans="1:5" s="6" customFormat="1" ht="12.75">
      <c r="A356" s="160"/>
      <c r="B356" s="160"/>
      <c r="C356" s="156" t="s">
        <v>42</v>
      </c>
      <c r="D356" s="158" t="s">
        <v>43</v>
      </c>
      <c r="E356" s="159" t="s">
        <v>686</v>
      </c>
    </row>
    <row r="357" spans="1:5" s="6" customFormat="1" ht="12.75">
      <c r="A357" s="160"/>
      <c r="B357" s="160"/>
      <c r="C357" s="156" t="s">
        <v>44</v>
      </c>
      <c r="D357" s="158" t="s">
        <v>45</v>
      </c>
      <c r="E357" s="159" t="s">
        <v>687</v>
      </c>
    </row>
    <row r="358" spans="1:5" s="6" customFormat="1" ht="15">
      <c r="A358" s="155"/>
      <c r="B358" s="156" t="s">
        <v>688</v>
      </c>
      <c r="C358" s="157"/>
      <c r="D358" s="158" t="s">
        <v>689</v>
      </c>
      <c r="E358" s="159" t="s">
        <v>690</v>
      </c>
    </row>
    <row r="359" spans="1:5" s="6" customFormat="1" ht="12.75">
      <c r="A359" s="160"/>
      <c r="B359" s="160"/>
      <c r="C359" s="156" t="s">
        <v>691</v>
      </c>
      <c r="D359" s="158" t="s">
        <v>692</v>
      </c>
      <c r="E359" s="159" t="s">
        <v>690</v>
      </c>
    </row>
    <row r="360" spans="1:5" s="6" customFormat="1" ht="15">
      <c r="A360" s="155"/>
      <c r="B360" s="156" t="s">
        <v>693</v>
      </c>
      <c r="C360" s="157"/>
      <c r="D360" s="158" t="s">
        <v>694</v>
      </c>
      <c r="E360" s="159" t="s">
        <v>695</v>
      </c>
    </row>
    <row r="361" spans="1:5" s="6" customFormat="1" ht="12.75">
      <c r="A361" s="160"/>
      <c r="B361" s="160"/>
      <c r="C361" s="156" t="s">
        <v>691</v>
      </c>
      <c r="D361" s="158" t="s">
        <v>692</v>
      </c>
      <c r="E361" s="159" t="s">
        <v>695</v>
      </c>
    </row>
    <row r="362" spans="1:5" s="6" customFormat="1" ht="15">
      <c r="A362" s="155"/>
      <c r="B362" s="156" t="s">
        <v>696</v>
      </c>
      <c r="C362" s="157"/>
      <c r="D362" s="158" t="s">
        <v>111</v>
      </c>
      <c r="E362" s="159" t="s">
        <v>697</v>
      </c>
    </row>
    <row r="363" spans="1:5" s="6" customFormat="1" ht="12.75">
      <c r="A363" s="160"/>
      <c r="B363" s="160"/>
      <c r="C363" s="156" t="s">
        <v>42</v>
      </c>
      <c r="D363" s="158" t="s">
        <v>43</v>
      </c>
      <c r="E363" s="159" t="s">
        <v>698</v>
      </c>
    </row>
    <row r="364" spans="1:5" s="6" customFormat="1" ht="12.75">
      <c r="A364" s="160"/>
      <c r="B364" s="160"/>
      <c r="C364" s="156" t="s">
        <v>44</v>
      </c>
      <c r="D364" s="158" t="s">
        <v>45</v>
      </c>
      <c r="E364" s="159" t="s">
        <v>699</v>
      </c>
    </row>
    <row r="365" spans="1:5" s="6" customFormat="1" ht="12.75">
      <c r="A365" s="152" t="s">
        <v>700</v>
      </c>
      <c r="B365" s="152"/>
      <c r="C365" s="152"/>
      <c r="D365" s="153" t="s">
        <v>701</v>
      </c>
      <c r="E365" s="154" t="s">
        <v>702</v>
      </c>
    </row>
    <row r="366" spans="1:5" s="6" customFormat="1" ht="15">
      <c r="A366" s="155"/>
      <c r="B366" s="156" t="s">
        <v>703</v>
      </c>
      <c r="C366" s="157"/>
      <c r="D366" s="158" t="s">
        <v>111</v>
      </c>
      <c r="E366" s="159" t="s">
        <v>702</v>
      </c>
    </row>
    <row r="367" spans="1:5" s="6" customFormat="1" ht="22.5">
      <c r="A367" s="160"/>
      <c r="B367" s="160"/>
      <c r="C367" s="156" t="s">
        <v>704</v>
      </c>
      <c r="D367" s="158" t="s">
        <v>705</v>
      </c>
      <c r="E367" s="159" t="s">
        <v>706</v>
      </c>
    </row>
    <row r="368" spans="1:5" s="6" customFormat="1" ht="12.75">
      <c r="A368" s="160"/>
      <c r="B368" s="160"/>
      <c r="C368" s="156" t="s">
        <v>707</v>
      </c>
      <c r="D368" s="158" t="s">
        <v>708</v>
      </c>
      <c r="E368" s="159" t="s">
        <v>326</v>
      </c>
    </row>
    <row r="369" spans="1:5" s="6" customFormat="1" ht="12.75">
      <c r="A369" s="160"/>
      <c r="B369" s="160"/>
      <c r="C369" s="156" t="s">
        <v>709</v>
      </c>
      <c r="D369" s="158" t="s">
        <v>710</v>
      </c>
      <c r="E369" s="159" t="s">
        <v>711</v>
      </c>
    </row>
    <row r="370" spans="1:5" s="6" customFormat="1" ht="12.75">
      <c r="A370" s="160"/>
      <c r="B370" s="160"/>
      <c r="C370" s="156" t="s">
        <v>42</v>
      </c>
      <c r="D370" s="158" t="s">
        <v>43</v>
      </c>
      <c r="E370" s="159" t="s">
        <v>712</v>
      </c>
    </row>
    <row r="371" spans="1:5" s="6" customFormat="1" ht="12.75">
      <c r="A371" s="160"/>
      <c r="B371" s="160"/>
      <c r="C371" s="156" t="s">
        <v>44</v>
      </c>
      <c r="D371" s="158" t="s">
        <v>45</v>
      </c>
      <c r="E371" s="159" t="s">
        <v>713</v>
      </c>
    </row>
    <row r="372" spans="1:5" s="6" customFormat="1" ht="12.75">
      <c r="A372" s="160"/>
      <c r="B372" s="160"/>
      <c r="C372" s="156" t="s">
        <v>219</v>
      </c>
      <c r="D372" s="158" t="s">
        <v>161</v>
      </c>
      <c r="E372" s="159" t="s">
        <v>714</v>
      </c>
    </row>
    <row r="373" spans="1:5" s="6" customFormat="1" ht="12.75">
      <c r="A373" s="160"/>
      <c r="B373" s="160"/>
      <c r="C373" s="156" t="s">
        <v>715</v>
      </c>
      <c r="D373" s="158" t="s">
        <v>161</v>
      </c>
      <c r="E373" s="159" t="s">
        <v>716</v>
      </c>
    </row>
    <row r="374" spans="1:5" s="6" customFormat="1" ht="12.75">
      <c r="A374" s="160"/>
      <c r="B374" s="160"/>
      <c r="C374" s="156" t="s">
        <v>717</v>
      </c>
      <c r="D374" s="158" t="s">
        <v>161</v>
      </c>
      <c r="E374" s="159" t="s">
        <v>718</v>
      </c>
    </row>
    <row r="375" spans="1:5" s="6" customFormat="1" ht="15">
      <c r="A375" s="239"/>
      <c r="B375" s="239"/>
      <c r="C375" s="239"/>
      <c r="D375" s="240"/>
      <c r="E375" s="240"/>
    </row>
    <row r="376" spans="1:5" s="6" customFormat="1" ht="12.75">
      <c r="A376" s="241" t="s">
        <v>70</v>
      </c>
      <c r="B376" s="241"/>
      <c r="C376" s="241"/>
      <c r="D376" s="241"/>
      <c r="E376" s="161" t="s">
        <v>719</v>
      </c>
    </row>
    <row r="378" spans="1:254" s="6" customFormat="1" ht="16.5" customHeight="1">
      <c r="A378" s="162" t="s">
        <v>720</v>
      </c>
      <c r="B378" s="242" t="s">
        <v>721</v>
      </c>
      <c r="C378" s="242"/>
      <c r="D378" s="242"/>
      <c r="E378" s="163">
        <f>E380+E383+E384+E386+E385</f>
        <v>18246178</v>
      </c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4"/>
      <c r="AA378" s="164"/>
      <c r="AB378" s="164"/>
      <c r="AC378" s="164"/>
      <c r="AD378" s="164"/>
      <c r="AE378" s="164"/>
      <c r="AF378" s="164"/>
      <c r="AG378" s="164"/>
      <c r="AH378" s="164"/>
      <c r="AI378" s="164"/>
      <c r="AJ378" s="164"/>
      <c r="AK378" s="164"/>
      <c r="AL378" s="164"/>
      <c r="AM378" s="164"/>
      <c r="AN378" s="164"/>
      <c r="AO378" s="164"/>
      <c r="AP378" s="164"/>
      <c r="AQ378" s="164"/>
      <c r="AR378" s="164"/>
      <c r="AS378" s="164"/>
      <c r="AT378" s="164"/>
      <c r="AU378" s="164"/>
      <c r="AV378" s="164"/>
      <c r="AW378" s="164"/>
      <c r="AX378" s="164"/>
      <c r="AY378" s="164"/>
      <c r="AZ378" s="164"/>
      <c r="BA378" s="164"/>
      <c r="BB378" s="164"/>
      <c r="BC378" s="164"/>
      <c r="BD378" s="164"/>
      <c r="BE378" s="164"/>
      <c r="BF378" s="164"/>
      <c r="BG378" s="164"/>
      <c r="BH378" s="164"/>
      <c r="BI378" s="164"/>
      <c r="BJ378" s="164"/>
      <c r="BK378" s="164"/>
      <c r="BL378" s="164"/>
      <c r="BM378" s="164"/>
      <c r="BN378" s="164"/>
      <c r="BO378" s="164"/>
      <c r="BP378" s="164"/>
      <c r="BQ378" s="164"/>
      <c r="BR378" s="164"/>
      <c r="BS378" s="164"/>
      <c r="BT378" s="164"/>
      <c r="BU378" s="164"/>
      <c r="BV378" s="164"/>
      <c r="BW378" s="164"/>
      <c r="BX378" s="164"/>
      <c r="BY378" s="164"/>
      <c r="BZ378" s="164"/>
      <c r="CA378" s="164"/>
      <c r="CB378" s="164"/>
      <c r="CC378" s="164"/>
      <c r="CD378" s="164"/>
      <c r="CE378" s="164"/>
      <c r="CF378" s="164"/>
      <c r="CG378" s="164"/>
      <c r="CH378" s="164"/>
      <c r="CI378" s="164"/>
      <c r="CJ378" s="164"/>
      <c r="CK378" s="164"/>
      <c r="CL378" s="164"/>
      <c r="CM378" s="164"/>
      <c r="CN378" s="164"/>
      <c r="CO378" s="164"/>
      <c r="CP378" s="164"/>
      <c r="CQ378" s="164"/>
      <c r="CR378" s="164"/>
      <c r="CS378" s="164"/>
      <c r="CT378" s="164"/>
      <c r="CU378" s="164"/>
      <c r="CV378" s="164"/>
      <c r="CW378" s="164"/>
      <c r="CX378" s="164"/>
      <c r="CY378" s="164"/>
      <c r="CZ378" s="164"/>
      <c r="DA378" s="164"/>
      <c r="DB378" s="164"/>
      <c r="DC378" s="164"/>
      <c r="DD378" s="164"/>
      <c r="DE378" s="164"/>
      <c r="DF378" s="164"/>
      <c r="DG378" s="164"/>
      <c r="DH378" s="164"/>
      <c r="DI378" s="164"/>
      <c r="DJ378" s="164"/>
      <c r="DK378" s="164"/>
      <c r="DL378" s="164"/>
      <c r="DM378" s="164"/>
      <c r="DN378" s="164"/>
      <c r="DO378" s="164"/>
      <c r="DP378" s="164"/>
      <c r="DQ378" s="164"/>
      <c r="DR378" s="164"/>
      <c r="DS378" s="164"/>
      <c r="DT378" s="164"/>
      <c r="DU378" s="164"/>
      <c r="DV378" s="164"/>
      <c r="DW378" s="164"/>
      <c r="DX378" s="164"/>
      <c r="DY378" s="164"/>
      <c r="DZ378" s="164"/>
      <c r="EA378" s="164"/>
      <c r="EB378" s="164"/>
      <c r="EC378" s="164"/>
      <c r="ED378" s="164"/>
      <c r="EE378" s="164"/>
      <c r="EF378" s="164"/>
      <c r="EG378" s="164"/>
      <c r="EH378" s="164"/>
      <c r="EI378" s="164"/>
      <c r="EJ378" s="164"/>
      <c r="EK378" s="164"/>
      <c r="EL378" s="164"/>
      <c r="EM378" s="164"/>
      <c r="EN378" s="164"/>
      <c r="EO378" s="164"/>
      <c r="EP378" s="164"/>
      <c r="EQ378" s="164"/>
      <c r="ER378" s="164"/>
      <c r="ES378" s="164"/>
      <c r="ET378" s="164"/>
      <c r="EU378" s="164"/>
      <c r="EV378" s="164"/>
      <c r="EW378" s="164"/>
      <c r="EX378" s="164"/>
      <c r="EY378" s="164"/>
      <c r="EZ378" s="164"/>
      <c r="FA378" s="164"/>
      <c r="FB378" s="164"/>
      <c r="FC378" s="164"/>
      <c r="FD378" s="164"/>
      <c r="FE378" s="164"/>
      <c r="FF378" s="164"/>
      <c r="FG378" s="164"/>
      <c r="FH378" s="164"/>
      <c r="FI378" s="164"/>
      <c r="FJ378" s="164"/>
      <c r="FK378" s="164"/>
      <c r="FL378" s="164"/>
      <c r="FM378" s="164"/>
      <c r="FN378" s="164"/>
      <c r="FO378" s="164"/>
      <c r="FP378" s="164"/>
      <c r="FQ378" s="164"/>
      <c r="FR378" s="164"/>
      <c r="FS378" s="164"/>
      <c r="FT378" s="164"/>
      <c r="FU378" s="164"/>
      <c r="FV378" s="164"/>
      <c r="FW378" s="164"/>
      <c r="FX378" s="164"/>
      <c r="FY378" s="164"/>
      <c r="FZ378" s="164"/>
      <c r="GA378" s="164"/>
      <c r="GB378" s="164"/>
      <c r="GC378" s="164"/>
      <c r="GD378" s="164"/>
      <c r="GE378" s="164"/>
      <c r="GF378" s="164"/>
      <c r="GG378" s="164"/>
      <c r="GH378" s="164"/>
      <c r="GI378" s="164"/>
      <c r="GJ378" s="164"/>
      <c r="GK378" s="164"/>
      <c r="GL378" s="164"/>
      <c r="GM378" s="164"/>
      <c r="GN378" s="164"/>
      <c r="GO378" s="164"/>
      <c r="GP378" s="164"/>
      <c r="GQ378" s="164"/>
      <c r="GR378" s="164"/>
      <c r="GS378" s="164"/>
      <c r="GT378" s="164"/>
      <c r="GU378" s="164"/>
      <c r="GV378" s="164"/>
      <c r="GW378" s="164"/>
      <c r="GX378" s="164"/>
      <c r="GY378" s="164"/>
      <c r="GZ378" s="164"/>
      <c r="HA378" s="164"/>
      <c r="HB378" s="164"/>
      <c r="HC378" s="164"/>
      <c r="HD378" s="164"/>
      <c r="HE378" s="164"/>
      <c r="HF378" s="164"/>
      <c r="HG378" s="164"/>
      <c r="HH378" s="164"/>
      <c r="HI378" s="164"/>
      <c r="HJ378" s="164"/>
      <c r="HK378" s="164"/>
      <c r="HL378" s="164"/>
      <c r="HM378" s="164"/>
      <c r="HN378" s="164"/>
      <c r="HO378" s="164"/>
      <c r="HP378" s="164"/>
      <c r="HQ378" s="164"/>
      <c r="HR378" s="164"/>
      <c r="HS378" s="164"/>
      <c r="HT378" s="164"/>
      <c r="HU378" s="164"/>
      <c r="HV378" s="164"/>
      <c r="HW378" s="164"/>
      <c r="HX378" s="164"/>
      <c r="HY378" s="164"/>
      <c r="HZ378" s="164"/>
      <c r="IA378" s="164"/>
      <c r="IB378" s="164"/>
      <c r="IC378" s="164"/>
      <c r="ID378" s="164"/>
      <c r="IE378" s="164"/>
      <c r="IF378" s="164"/>
      <c r="IG378" s="164"/>
      <c r="IH378" s="164"/>
      <c r="II378" s="164"/>
      <c r="IJ378" s="164"/>
      <c r="IK378" s="164"/>
      <c r="IL378" s="164"/>
      <c r="IM378" s="164"/>
      <c r="IN378" s="164"/>
      <c r="IO378" s="164"/>
      <c r="IP378" s="164"/>
      <c r="IQ378" s="164"/>
      <c r="IR378" s="164"/>
      <c r="IS378" s="164"/>
      <c r="IT378" s="164"/>
    </row>
    <row r="379" spans="1:254" s="6" customFormat="1" ht="16.5" customHeight="1">
      <c r="A379" s="162"/>
      <c r="B379" s="243" t="s">
        <v>722</v>
      </c>
      <c r="C379" s="244"/>
      <c r="D379" s="245"/>
      <c r="E379" s="188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164"/>
      <c r="AA379" s="164"/>
      <c r="AB379" s="164"/>
      <c r="AC379" s="164"/>
      <c r="AD379" s="164"/>
      <c r="AE379" s="164"/>
      <c r="AF379" s="164"/>
      <c r="AG379" s="164"/>
      <c r="AH379" s="164"/>
      <c r="AI379" s="164"/>
      <c r="AJ379" s="164"/>
      <c r="AK379" s="164"/>
      <c r="AL379" s="164"/>
      <c r="AM379" s="164"/>
      <c r="AN379" s="164"/>
      <c r="AO379" s="164"/>
      <c r="AP379" s="164"/>
      <c r="AQ379" s="164"/>
      <c r="AR379" s="164"/>
      <c r="AS379" s="164"/>
      <c r="AT379" s="164"/>
      <c r="AU379" s="164"/>
      <c r="AV379" s="164"/>
      <c r="AW379" s="164"/>
      <c r="AX379" s="164"/>
      <c r="AY379" s="164"/>
      <c r="AZ379" s="164"/>
      <c r="BA379" s="164"/>
      <c r="BB379" s="164"/>
      <c r="BC379" s="164"/>
      <c r="BD379" s="164"/>
      <c r="BE379" s="164"/>
      <c r="BF379" s="164"/>
      <c r="BG379" s="164"/>
      <c r="BH379" s="164"/>
      <c r="BI379" s="164"/>
      <c r="BJ379" s="164"/>
      <c r="BK379" s="164"/>
      <c r="BL379" s="164"/>
      <c r="BM379" s="164"/>
      <c r="BN379" s="164"/>
      <c r="BO379" s="164"/>
      <c r="BP379" s="164"/>
      <c r="BQ379" s="164"/>
      <c r="BR379" s="164"/>
      <c r="BS379" s="164"/>
      <c r="BT379" s="164"/>
      <c r="BU379" s="164"/>
      <c r="BV379" s="164"/>
      <c r="BW379" s="164"/>
      <c r="BX379" s="164"/>
      <c r="BY379" s="164"/>
      <c r="BZ379" s="164"/>
      <c r="CA379" s="164"/>
      <c r="CB379" s="164"/>
      <c r="CC379" s="164"/>
      <c r="CD379" s="164"/>
      <c r="CE379" s="164"/>
      <c r="CF379" s="164"/>
      <c r="CG379" s="164"/>
      <c r="CH379" s="164"/>
      <c r="CI379" s="164"/>
      <c r="CJ379" s="164"/>
      <c r="CK379" s="164"/>
      <c r="CL379" s="164"/>
      <c r="CM379" s="164"/>
      <c r="CN379" s="164"/>
      <c r="CO379" s="164"/>
      <c r="CP379" s="164"/>
      <c r="CQ379" s="164"/>
      <c r="CR379" s="164"/>
      <c r="CS379" s="164"/>
      <c r="CT379" s="164"/>
      <c r="CU379" s="164"/>
      <c r="CV379" s="164"/>
      <c r="CW379" s="164"/>
      <c r="CX379" s="164"/>
      <c r="CY379" s="164"/>
      <c r="CZ379" s="164"/>
      <c r="DA379" s="164"/>
      <c r="DB379" s="164"/>
      <c r="DC379" s="164"/>
      <c r="DD379" s="164"/>
      <c r="DE379" s="164"/>
      <c r="DF379" s="164"/>
      <c r="DG379" s="164"/>
      <c r="DH379" s="164"/>
      <c r="DI379" s="164"/>
      <c r="DJ379" s="164"/>
      <c r="DK379" s="164"/>
      <c r="DL379" s="164"/>
      <c r="DM379" s="164"/>
      <c r="DN379" s="164"/>
      <c r="DO379" s="164"/>
      <c r="DP379" s="164"/>
      <c r="DQ379" s="164"/>
      <c r="DR379" s="164"/>
      <c r="DS379" s="164"/>
      <c r="DT379" s="164"/>
      <c r="DU379" s="164"/>
      <c r="DV379" s="164"/>
      <c r="DW379" s="164"/>
      <c r="DX379" s="164"/>
      <c r="DY379" s="164"/>
      <c r="DZ379" s="164"/>
      <c r="EA379" s="164"/>
      <c r="EB379" s="164"/>
      <c r="EC379" s="164"/>
      <c r="ED379" s="164"/>
      <c r="EE379" s="164"/>
      <c r="EF379" s="164"/>
      <c r="EG379" s="164"/>
      <c r="EH379" s="164"/>
      <c r="EI379" s="164"/>
      <c r="EJ379" s="164"/>
      <c r="EK379" s="164"/>
      <c r="EL379" s="164"/>
      <c r="EM379" s="164"/>
      <c r="EN379" s="164"/>
      <c r="EO379" s="164"/>
      <c r="EP379" s="164"/>
      <c r="EQ379" s="164"/>
      <c r="ER379" s="164"/>
      <c r="ES379" s="164"/>
      <c r="ET379" s="164"/>
      <c r="EU379" s="164"/>
      <c r="EV379" s="164"/>
      <c r="EW379" s="164"/>
      <c r="EX379" s="164"/>
      <c r="EY379" s="164"/>
      <c r="EZ379" s="164"/>
      <c r="FA379" s="164"/>
      <c r="FB379" s="164"/>
      <c r="FC379" s="164"/>
      <c r="FD379" s="164"/>
      <c r="FE379" s="164"/>
      <c r="FF379" s="164"/>
      <c r="FG379" s="164"/>
      <c r="FH379" s="164"/>
      <c r="FI379" s="164"/>
      <c r="FJ379" s="164"/>
      <c r="FK379" s="164"/>
      <c r="FL379" s="164"/>
      <c r="FM379" s="164"/>
      <c r="FN379" s="164"/>
      <c r="FO379" s="164"/>
      <c r="FP379" s="164"/>
      <c r="FQ379" s="164"/>
      <c r="FR379" s="164"/>
      <c r="FS379" s="164"/>
      <c r="FT379" s="164"/>
      <c r="FU379" s="164"/>
      <c r="FV379" s="164"/>
      <c r="FW379" s="164"/>
      <c r="FX379" s="164"/>
      <c r="FY379" s="164"/>
      <c r="FZ379" s="164"/>
      <c r="GA379" s="164"/>
      <c r="GB379" s="164"/>
      <c r="GC379" s="164"/>
      <c r="GD379" s="164"/>
      <c r="GE379" s="164"/>
      <c r="GF379" s="164"/>
      <c r="GG379" s="164"/>
      <c r="GH379" s="164"/>
      <c r="GI379" s="164"/>
      <c r="GJ379" s="164"/>
      <c r="GK379" s="164"/>
      <c r="GL379" s="164"/>
      <c r="GM379" s="164"/>
      <c r="GN379" s="164"/>
      <c r="GO379" s="164"/>
      <c r="GP379" s="164"/>
      <c r="GQ379" s="164"/>
      <c r="GR379" s="164"/>
      <c r="GS379" s="164"/>
      <c r="GT379" s="164"/>
      <c r="GU379" s="164"/>
      <c r="GV379" s="164"/>
      <c r="GW379" s="164"/>
      <c r="GX379" s="164"/>
      <c r="GY379" s="164"/>
      <c r="GZ379" s="164"/>
      <c r="HA379" s="164"/>
      <c r="HB379" s="164"/>
      <c r="HC379" s="164"/>
      <c r="HD379" s="164"/>
      <c r="HE379" s="164"/>
      <c r="HF379" s="164"/>
      <c r="HG379" s="164"/>
      <c r="HH379" s="164"/>
      <c r="HI379" s="164"/>
      <c r="HJ379" s="164"/>
      <c r="HK379" s="164"/>
      <c r="HL379" s="164"/>
      <c r="HM379" s="164"/>
      <c r="HN379" s="164"/>
      <c r="HO379" s="164"/>
      <c r="HP379" s="164"/>
      <c r="HQ379" s="164"/>
      <c r="HR379" s="164"/>
      <c r="HS379" s="164"/>
      <c r="HT379" s="164"/>
      <c r="HU379" s="164"/>
      <c r="HV379" s="164"/>
      <c r="HW379" s="164"/>
      <c r="HX379" s="164"/>
      <c r="HY379" s="164"/>
      <c r="HZ379" s="164"/>
      <c r="IA379" s="164"/>
      <c r="IB379" s="164"/>
      <c r="IC379" s="164"/>
      <c r="ID379" s="164"/>
      <c r="IE379" s="164"/>
      <c r="IF379" s="164"/>
      <c r="IG379" s="164"/>
      <c r="IH379" s="164"/>
      <c r="II379" s="164"/>
      <c r="IJ379" s="164"/>
      <c r="IK379" s="164"/>
      <c r="IL379" s="164"/>
      <c r="IM379" s="164"/>
      <c r="IN379" s="164"/>
      <c r="IO379" s="164"/>
      <c r="IP379" s="164"/>
      <c r="IQ379" s="164"/>
      <c r="IR379" s="164"/>
      <c r="IS379" s="164"/>
      <c r="IT379" s="164"/>
    </row>
    <row r="380" spans="1:254" s="6" customFormat="1" ht="12.75">
      <c r="A380" s="162"/>
      <c r="B380" s="162" t="s">
        <v>723</v>
      </c>
      <c r="C380" s="238" t="s">
        <v>724</v>
      </c>
      <c r="D380" s="238"/>
      <c r="E380" s="163">
        <f>E381+E382</f>
        <v>11727907</v>
      </c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4"/>
      <c r="AA380" s="164"/>
      <c r="AB380" s="164"/>
      <c r="AC380" s="164"/>
      <c r="AD380" s="164"/>
      <c r="AE380" s="164"/>
      <c r="AF380" s="164"/>
      <c r="AG380" s="164"/>
      <c r="AH380" s="164"/>
      <c r="AI380" s="164"/>
      <c r="AJ380" s="164"/>
      <c r="AK380" s="164"/>
      <c r="AL380" s="164"/>
      <c r="AM380" s="164"/>
      <c r="AN380" s="164"/>
      <c r="AO380" s="164"/>
      <c r="AP380" s="164"/>
      <c r="AQ380" s="164"/>
      <c r="AR380" s="164"/>
      <c r="AS380" s="164"/>
      <c r="AT380" s="164"/>
      <c r="AU380" s="164"/>
      <c r="AV380" s="164"/>
      <c r="AW380" s="164"/>
      <c r="AX380" s="164"/>
      <c r="AY380" s="164"/>
      <c r="AZ380" s="164"/>
      <c r="BA380" s="164"/>
      <c r="BB380" s="164"/>
      <c r="BC380" s="164"/>
      <c r="BD380" s="164"/>
      <c r="BE380" s="164"/>
      <c r="BF380" s="164"/>
      <c r="BG380" s="164"/>
      <c r="BH380" s="164"/>
      <c r="BI380" s="164"/>
      <c r="BJ380" s="164"/>
      <c r="BK380" s="164"/>
      <c r="BL380" s="164"/>
      <c r="BM380" s="164"/>
      <c r="BN380" s="164"/>
      <c r="BO380" s="164"/>
      <c r="BP380" s="164"/>
      <c r="BQ380" s="164"/>
      <c r="BR380" s="164"/>
      <c r="BS380" s="164"/>
      <c r="BT380" s="164"/>
      <c r="BU380" s="164"/>
      <c r="BV380" s="164"/>
      <c r="BW380" s="164"/>
      <c r="BX380" s="164"/>
      <c r="BY380" s="164"/>
      <c r="BZ380" s="164"/>
      <c r="CA380" s="164"/>
      <c r="CB380" s="164"/>
      <c r="CC380" s="164"/>
      <c r="CD380" s="164"/>
      <c r="CE380" s="164"/>
      <c r="CF380" s="164"/>
      <c r="CG380" s="164"/>
      <c r="CH380" s="164"/>
      <c r="CI380" s="164"/>
      <c r="CJ380" s="164"/>
      <c r="CK380" s="164"/>
      <c r="CL380" s="164"/>
      <c r="CM380" s="164"/>
      <c r="CN380" s="164"/>
      <c r="CO380" s="164"/>
      <c r="CP380" s="164"/>
      <c r="CQ380" s="164"/>
      <c r="CR380" s="164"/>
      <c r="CS380" s="164"/>
      <c r="CT380" s="164"/>
      <c r="CU380" s="164"/>
      <c r="CV380" s="164"/>
      <c r="CW380" s="164"/>
      <c r="CX380" s="164"/>
      <c r="CY380" s="164"/>
      <c r="CZ380" s="164"/>
      <c r="DA380" s="164"/>
      <c r="DB380" s="164"/>
      <c r="DC380" s="164"/>
      <c r="DD380" s="164"/>
      <c r="DE380" s="164"/>
      <c r="DF380" s="164"/>
      <c r="DG380" s="164"/>
      <c r="DH380" s="164"/>
      <c r="DI380" s="164"/>
      <c r="DJ380" s="164"/>
      <c r="DK380" s="164"/>
      <c r="DL380" s="164"/>
      <c r="DM380" s="164"/>
      <c r="DN380" s="164"/>
      <c r="DO380" s="164"/>
      <c r="DP380" s="164"/>
      <c r="DQ380" s="164"/>
      <c r="DR380" s="164"/>
      <c r="DS380" s="164"/>
      <c r="DT380" s="164"/>
      <c r="DU380" s="164"/>
      <c r="DV380" s="164"/>
      <c r="DW380" s="164"/>
      <c r="DX380" s="164"/>
      <c r="DY380" s="164"/>
      <c r="DZ380" s="164"/>
      <c r="EA380" s="164"/>
      <c r="EB380" s="164"/>
      <c r="EC380" s="164"/>
      <c r="ED380" s="164"/>
      <c r="EE380" s="164"/>
      <c r="EF380" s="164"/>
      <c r="EG380" s="164"/>
      <c r="EH380" s="164"/>
      <c r="EI380" s="164"/>
      <c r="EJ380" s="164"/>
      <c r="EK380" s="164"/>
      <c r="EL380" s="164"/>
      <c r="EM380" s="164"/>
      <c r="EN380" s="164"/>
      <c r="EO380" s="164"/>
      <c r="EP380" s="164"/>
      <c r="EQ380" s="164"/>
      <c r="ER380" s="164"/>
      <c r="ES380" s="164"/>
      <c r="ET380" s="164"/>
      <c r="EU380" s="164"/>
      <c r="EV380" s="164"/>
      <c r="EW380" s="164"/>
      <c r="EX380" s="164"/>
      <c r="EY380" s="164"/>
      <c r="EZ380" s="164"/>
      <c r="FA380" s="164"/>
      <c r="FB380" s="164"/>
      <c r="FC380" s="164"/>
      <c r="FD380" s="164"/>
      <c r="FE380" s="164"/>
      <c r="FF380" s="164"/>
      <c r="FG380" s="164"/>
      <c r="FH380" s="164"/>
      <c r="FI380" s="164"/>
      <c r="FJ380" s="164"/>
      <c r="FK380" s="164"/>
      <c r="FL380" s="164"/>
      <c r="FM380" s="164"/>
      <c r="FN380" s="164"/>
      <c r="FO380" s="164"/>
      <c r="FP380" s="164"/>
      <c r="FQ380" s="164"/>
      <c r="FR380" s="164"/>
      <c r="FS380" s="164"/>
      <c r="FT380" s="164"/>
      <c r="FU380" s="164"/>
      <c r="FV380" s="164"/>
      <c r="FW380" s="164"/>
      <c r="FX380" s="164"/>
      <c r="FY380" s="164"/>
      <c r="FZ380" s="164"/>
      <c r="GA380" s="164"/>
      <c r="GB380" s="164"/>
      <c r="GC380" s="164"/>
      <c r="GD380" s="164"/>
      <c r="GE380" s="164"/>
      <c r="GF380" s="164"/>
      <c r="GG380" s="164"/>
      <c r="GH380" s="164"/>
      <c r="GI380" s="164"/>
      <c r="GJ380" s="164"/>
      <c r="GK380" s="164"/>
      <c r="GL380" s="164"/>
      <c r="GM380" s="164"/>
      <c r="GN380" s="164"/>
      <c r="GO380" s="164"/>
      <c r="GP380" s="164"/>
      <c r="GQ380" s="164"/>
      <c r="GR380" s="164"/>
      <c r="GS380" s="164"/>
      <c r="GT380" s="164"/>
      <c r="GU380" s="164"/>
      <c r="GV380" s="164"/>
      <c r="GW380" s="164"/>
      <c r="GX380" s="164"/>
      <c r="GY380" s="164"/>
      <c r="GZ380" s="164"/>
      <c r="HA380" s="164"/>
      <c r="HB380" s="164"/>
      <c r="HC380" s="164"/>
      <c r="HD380" s="164"/>
      <c r="HE380" s="164"/>
      <c r="HF380" s="164"/>
      <c r="HG380" s="164"/>
      <c r="HH380" s="164"/>
      <c r="HI380" s="164"/>
      <c r="HJ380" s="164"/>
      <c r="HK380" s="164"/>
      <c r="HL380" s="164"/>
      <c r="HM380" s="164"/>
      <c r="HN380" s="164"/>
      <c r="HO380" s="164"/>
      <c r="HP380" s="164"/>
      <c r="HQ380" s="164"/>
      <c r="HR380" s="164"/>
      <c r="HS380" s="164"/>
      <c r="HT380" s="164"/>
      <c r="HU380" s="164"/>
      <c r="HV380" s="164"/>
      <c r="HW380" s="164"/>
      <c r="HX380" s="164"/>
      <c r="HY380" s="164"/>
      <c r="HZ380" s="164"/>
      <c r="IA380" s="164"/>
      <c r="IB380" s="164"/>
      <c r="IC380" s="164"/>
      <c r="ID380" s="164"/>
      <c r="IE380" s="164"/>
      <c r="IF380" s="164"/>
      <c r="IG380" s="164"/>
      <c r="IH380" s="164"/>
      <c r="II380" s="164"/>
      <c r="IJ380" s="164"/>
      <c r="IK380" s="164"/>
      <c r="IL380" s="164"/>
      <c r="IM380" s="164"/>
      <c r="IN380" s="164"/>
      <c r="IO380" s="164"/>
      <c r="IP380" s="164"/>
      <c r="IQ380" s="164"/>
      <c r="IR380" s="164"/>
      <c r="IS380" s="164"/>
      <c r="IT380" s="164"/>
    </row>
    <row r="381" spans="1:254" s="6" customFormat="1" ht="16.5" customHeight="1">
      <c r="A381" s="162"/>
      <c r="B381" s="162"/>
      <c r="C381" s="238" t="s">
        <v>725</v>
      </c>
      <c r="D381" s="238"/>
      <c r="E381" s="163">
        <v>7708702</v>
      </c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164"/>
      <c r="AA381" s="164"/>
      <c r="AB381" s="164"/>
      <c r="AC381" s="164"/>
      <c r="AD381" s="164"/>
      <c r="AE381" s="164"/>
      <c r="AF381" s="164"/>
      <c r="AG381" s="164"/>
      <c r="AH381" s="164"/>
      <c r="AI381" s="164"/>
      <c r="AJ381" s="164"/>
      <c r="AK381" s="164"/>
      <c r="AL381" s="164"/>
      <c r="AM381" s="164"/>
      <c r="AN381" s="164"/>
      <c r="AO381" s="164"/>
      <c r="AP381" s="164"/>
      <c r="AQ381" s="164"/>
      <c r="AR381" s="164"/>
      <c r="AS381" s="164"/>
      <c r="AT381" s="164"/>
      <c r="AU381" s="164"/>
      <c r="AV381" s="164"/>
      <c r="AW381" s="164"/>
      <c r="AX381" s="164"/>
      <c r="AY381" s="164"/>
      <c r="AZ381" s="164"/>
      <c r="BA381" s="164"/>
      <c r="BB381" s="164"/>
      <c r="BC381" s="164"/>
      <c r="BD381" s="164"/>
      <c r="BE381" s="164"/>
      <c r="BF381" s="164"/>
      <c r="BG381" s="164"/>
      <c r="BH381" s="164"/>
      <c r="BI381" s="164"/>
      <c r="BJ381" s="164"/>
      <c r="BK381" s="164"/>
      <c r="BL381" s="164"/>
      <c r="BM381" s="164"/>
      <c r="BN381" s="164"/>
      <c r="BO381" s="164"/>
      <c r="BP381" s="164"/>
      <c r="BQ381" s="164"/>
      <c r="BR381" s="164"/>
      <c r="BS381" s="164"/>
      <c r="BT381" s="164"/>
      <c r="BU381" s="164"/>
      <c r="BV381" s="164"/>
      <c r="BW381" s="164"/>
      <c r="BX381" s="164"/>
      <c r="BY381" s="164"/>
      <c r="BZ381" s="164"/>
      <c r="CA381" s="164"/>
      <c r="CB381" s="164"/>
      <c r="CC381" s="164"/>
      <c r="CD381" s="164"/>
      <c r="CE381" s="164"/>
      <c r="CF381" s="164"/>
      <c r="CG381" s="164"/>
      <c r="CH381" s="164"/>
      <c r="CI381" s="164"/>
      <c r="CJ381" s="164"/>
      <c r="CK381" s="164"/>
      <c r="CL381" s="164"/>
      <c r="CM381" s="164"/>
      <c r="CN381" s="164"/>
      <c r="CO381" s="164"/>
      <c r="CP381" s="164"/>
      <c r="CQ381" s="164"/>
      <c r="CR381" s="164"/>
      <c r="CS381" s="164"/>
      <c r="CT381" s="164"/>
      <c r="CU381" s="164"/>
      <c r="CV381" s="164"/>
      <c r="CW381" s="164"/>
      <c r="CX381" s="164"/>
      <c r="CY381" s="164"/>
      <c r="CZ381" s="164"/>
      <c r="DA381" s="164"/>
      <c r="DB381" s="164"/>
      <c r="DC381" s="164"/>
      <c r="DD381" s="164"/>
      <c r="DE381" s="164"/>
      <c r="DF381" s="164"/>
      <c r="DG381" s="164"/>
      <c r="DH381" s="164"/>
      <c r="DI381" s="164"/>
      <c r="DJ381" s="164"/>
      <c r="DK381" s="164"/>
      <c r="DL381" s="164"/>
      <c r="DM381" s="164"/>
      <c r="DN381" s="164"/>
      <c r="DO381" s="164"/>
      <c r="DP381" s="164"/>
      <c r="DQ381" s="164"/>
      <c r="DR381" s="164"/>
      <c r="DS381" s="164"/>
      <c r="DT381" s="164"/>
      <c r="DU381" s="164"/>
      <c r="DV381" s="164"/>
      <c r="DW381" s="164"/>
      <c r="DX381" s="164"/>
      <c r="DY381" s="164"/>
      <c r="DZ381" s="164"/>
      <c r="EA381" s="164"/>
      <c r="EB381" s="164"/>
      <c r="EC381" s="164"/>
      <c r="ED381" s="164"/>
      <c r="EE381" s="164"/>
      <c r="EF381" s="164"/>
      <c r="EG381" s="164"/>
      <c r="EH381" s="164"/>
      <c r="EI381" s="164"/>
      <c r="EJ381" s="164"/>
      <c r="EK381" s="164"/>
      <c r="EL381" s="164"/>
      <c r="EM381" s="164"/>
      <c r="EN381" s="164"/>
      <c r="EO381" s="164"/>
      <c r="EP381" s="164"/>
      <c r="EQ381" s="164"/>
      <c r="ER381" s="164"/>
      <c r="ES381" s="164"/>
      <c r="ET381" s="164"/>
      <c r="EU381" s="164"/>
      <c r="EV381" s="164"/>
      <c r="EW381" s="164"/>
      <c r="EX381" s="164"/>
      <c r="EY381" s="164"/>
      <c r="EZ381" s="164"/>
      <c r="FA381" s="164"/>
      <c r="FB381" s="164"/>
      <c r="FC381" s="164"/>
      <c r="FD381" s="164"/>
      <c r="FE381" s="164"/>
      <c r="FF381" s="164"/>
      <c r="FG381" s="164"/>
      <c r="FH381" s="164"/>
      <c r="FI381" s="164"/>
      <c r="FJ381" s="164"/>
      <c r="FK381" s="164"/>
      <c r="FL381" s="164"/>
      <c r="FM381" s="164"/>
      <c r="FN381" s="164"/>
      <c r="FO381" s="164"/>
      <c r="FP381" s="164"/>
      <c r="FQ381" s="164"/>
      <c r="FR381" s="164"/>
      <c r="FS381" s="164"/>
      <c r="FT381" s="164"/>
      <c r="FU381" s="164"/>
      <c r="FV381" s="164"/>
      <c r="FW381" s="164"/>
      <c r="FX381" s="164"/>
      <c r="FY381" s="164"/>
      <c r="FZ381" s="164"/>
      <c r="GA381" s="164"/>
      <c r="GB381" s="164"/>
      <c r="GC381" s="164"/>
      <c r="GD381" s="164"/>
      <c r="GE381" s="164"/>
      <c r="GF381" s="164"/>
      <c r="GG381" s="164"/>
      <c r="GH381" s="164"/>
      <c r="GI381" s="164"/>
      <c r="GJ381" s="164"/>
      <c r="GK381" s="164"/>
      <c r="GL381" s="164"/>
      <c r="GM381" s="164"/>
      <c r="GN381" s="164"/>
      <c r="GO381" s="164"/>
      <c r="GP381" s="164"/>
      <c r="GQ381" s="164"/>
      <c r="GR381" s="164"/>
      <c r="GS381" s="164"/>
      <c r="GT381" s="164"/>
      <c r="GU381" s="164"/>
      <c r="GV381" s="164"/>
      <c r="GW381" s="164"/>
      <c r="GX381" s="164"/>
      <c r="GY381" s="164"/>
      <c r="GZ381" s="164"/>
      <c r="HA381" s="164"/>
      <c r="HB381" s="164"/>
      <c r="HC381" s="164"/>
      <c r="HD381" s="164"/>
      <c r="HE381" s="164"/>
      <c r="HF381" s="164"/>
      <c r="HG381" s="164"/>
      <c r="HH381" s="164"/>
      <c r="HI381" s="164"/>
      <c r="HJ381" s="164"/>
      <c r="HK381" s="164"/>
      <c r="HL381" s="164"/>
      <c r="HM381" s="164"/>
      <c r="HN381" s="164"/>
      <c r="HO381" s="164"/>
      <c r="HP381" s="164"/>
      <c r="HQ381" s="164"/>
      <c r="HR381" s="164"/>
      <c r="HS381" s="164"/>
      <c r="HT381" s="164"/>
      <c r="HU381" s="164"/>
      <c r="HV381" s="164"/>
      <c r="HW381" s="164"/>
      <c r="HX381" s="164"/>
      <c r="HY381" s="164"/>
      <c r="HZ381" s="164"/>
      <c r="IA381" s="164"/>
      <c r="IB381" s="164"/>
      <c r="IC381" s="164"/>
      <c r="ID381" s="164"/>
      <c r="IE381" s="164"/>
      <c r="IF381" s="164"/>
      <c r="IG381" s="164"/>
      <c r="IH381" s="164"/>
      <c r="II381" s="164"/>
      <c r="IJ381" s="164"/>
      <c r="IK381" s="164"/>
      <c r="IL381" s="164"/>
      <c r="IM381" s="164"/>
      <c r="IN381" s="164"/>
      <c r="IO381" s="164"/>
      <c r="IP381" s="164"/>
      <c r="IQ381" s="164"/>
      <c r="IR381" s="164"/>
      <c r="IS381" s="164"/>
      <c r="IT381" s="164"/>
    </row>
    <row r="382" spans="1:254" s="6" customFormat="1" ht="14.25" customHeight="1">
      <c r="A382" s="162"/>
      <c r="B382" s="162"/>
      <c r="C382" s="238" t="s">
        <v>726</v>
      </c>
      <c r="D382" s="238"/>
      <c r="E382" s="163">
        <v>4019205</v>
      </c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  <c r="AG382" s="164"/>
      <c r="AH382" s="164"/>
      <c r="AI382" s="164"/>
      <c r="AJ382" s="164"/>
      <c r="AK382" s="164"/>
      <c r="AL382" s="164"/>
      <c r="AM382" s="164"/>
      <c r="AN382" s="164"/>
      <c r="AO382" s="164"/>
      <c r="AP382" s="164"/>
      <c r="AQ382" s="164"/>
      <c r="AR382" s="164"/>
      <c r="AS382" s="164"/>
      <c r="AT382" s="164"/>
      <c r="AU382" s="164"/>
      <c r="AV382" s="164"/>
      <c r="AW382" s="164"/>
      <c r="AX382" s="164"/>
      <c r="AY382" s="164"/>
      <c r="AZ382" s="164"/>
      <c r="BA382" s="164"/>
      <c r="BB382" s="164"/>
      <c r="BC382" s="164"/>
      <c r="BD382" s="164"/>
      <c r="BE382" s="164"/>
      <c r="BF382" s="164"/>
      <c r="BG382" s="164"/>
      <c r="BH382" s="164"/>
      <c r="BI382" s="164"/>
      <c r="BJ382" s="164"/>
      <c r="BK382" s="164"/>
      <c r="BL382" s="164"/>
      <c r="BM382" s="164"/>
      <c r="BN382" s="164"/>
      <c r="BO382" s="164"/>
      <c r="BP382" s="164"/>
      <c r="BQ382" s="164"/>
      <c r="BR382" s="164"/>
      <c r="BS382" s="164"/>
      <c r="BT382" s="164"/>
      <c r="BU382" s="164"/>
      <c r="BV382" s="164"/>
      <c r="BW382" s="164"/>
      <c r="BX382" s="164"/>
      <c r="BY382" s="164"/>
      <c r="BZ382" s="164"/>
      <c r="CA382" s="164"/>
      <c r="CB382" s="164"/>
      <c r="CC382" s="164"/>
      <c r="CD382" s="164"/>
      <c r="CE382" s="164"/>
      <c r="CF382" s="164"/>
      <c r="CG382" s="164"/>
      <c r="CH382" s="164"/>
      <c r="CI382" s="164"/>
      <c r="CJ382" s="164"/>
      <c r="CK382" s="164"/>
      <c r="CL382" s="164"/>
      <c r="CM382" s="164"/>
      <c r="CN382" s="164"/>
      <c r="CO382" s="164"/>
      <c r="CP382" s="164"/>
      <c r="CQ382" s="164"/>
      <c r="CR382" s="164"/>
      <c r="CS382" s="164"/>
      <c r="CT382" s="164"/>
      <c r="CU382" s="164"/>
      <c r="CV382" s="164"/>
      <c r="CW382" s="164"/>
      <c r="CX382" s="164"/>
      <c r="CY382" s="164"/>
      <c r="CZ382" s="164"/>
      <c r="DA382" s="164"/>
      <c r="DB382" s="164"/>
      <c r="DC382" s="164"/>
      <c r="DD382" s="164"/>
      <c r="DE382" s="164"/>
      <c r="DF382" s="164"/>
      <c r="DG382" s="164"/>
      <c r="DH382" s="164"/>
      <c r="DI382" s="164"/>
      <c r="DJ382" s="164"/>
      <c r="DK382" s="164"/>
      <c r="DL382" s="164"/>
      <c r="DM382" s="164"/>
      <c r="DN382" s="164"/>
      <c r="DO382" s="164"/>
      <c r="DP382" s="164"/>
      <c r="DQ382" s="164"/>
      <c r="DR382" s="164"/>
      <c r="DS382" s="164"/>
      <c r="DT382" s="164"/>
      <c r="DU382" s="164"/>
      <c r="DV382" s="164"/>
      <c r="DW382" s="164"/>
      <c r="DX382" s="164"/>
      <c r="DY382" s="164"/>
      <c r="DZ382" s="164"/>
      <c r="EA382" s="164"/>
      <c r="EB382" s="164"/>
      <c r="EC382" s="164"/>
      <c r="ED382" s="164"/>
      <c r="EE382" s="164"/>
      <c r="EF382" s="164"/>
      <c r="EG382" s="164"/>
      <c r="EH382" s="164"/>
      <c r="EI382" s="164"/>
      <c r="EJ382" s="164"/>
      <c r="EK382" s="164"/>
      <c r="EL382" s="164"/>
      <c r="EM382" s="164"/>
      <c r="EN382" s="164"/>
      <c r="EO382" s="164"/>
      <c r="EP382" s="164"/>
      <c r="EQ382" s="164"/>
      <c r="ER382" s="164"/>
      <c r="ES382" s="164"/>
      <c r="ET382" s="164"/>
      <c r="EU382" s="164"/>
      <c r="EV382" s="164"/>
      <c r="EW382" s="164"/>
      <c r="EX382" s="164"/>
      <c r="EY382" s="164"/>
      <c r="EZ382" s="164"/>
      <c r="FA382" s="164"/>
      <c r="FB382" s="164"/>
      <c r="FC382" s="164"/>
      <c r="FD382" s="164"/>
      <c r="FE382" s="164"/>
      <c r="FF382" s="164"/>
      <c r="FG382" s="164"/>
      <c r="FH382" s="164"/>
      <c r="FI382" s="164"/>
      <c r="FJ382" s="164"/>
      <c r="FK382" s="164"/>
      <c r="FL382" s="164"/>
      <c r="FM382" s="164"/>
      <c r="FN382" s="164"/>
      <c r="FO382" s="164"/>
      <c r="FP382" s="164"/>
      <c r="FQ382" s="164"/>
      <c r="FR382" s="164"/>
      <c r="FS382" s="164"/>
      <c r="FT382" s="164"/>
      <c r="FU382" s="164"/>
      <c r="FV382" s="164"/>
      <c r="FW382" s="164"/>
      <c r="FX382" s="164"/>
      <c r="FY382" s="164"/>
      <c r="FZ382" s="164"/>
      <c r="GA382" s="164"/>
      <c r="GB382" s="164"/>
      <c r="GC382" s="164"/>
      <c r="GD382" s="164"/>
      <c r="GE382" s="164"/>
      <c r="GF382" s="164"/>
      <c r="GG382" s="164"/>
      <c r="GH382" s="164"/>
      <c r="GI382" s="164"/>
      <c r="GJ382" s="164"/>
      <c r="GK382" s="164"/>
      <c r="GL382" s="164"/>
      <c r="GM382" s="164"/>
      <c r="GN382" s="164"/>
      <c r="GO382" s="164"/>
      <c r="GP382" s="164"/>
      <c r="GQ382" s="164"/>
      <c r="GR382" s="164"/>
      <c r="GS382" s="164"/>
      <c r="GT382" s="164"/>
      <c r="GU382" s="164"/>
      <c r="GV382" s="164"/>
      <c r="GW382" s="164"/>
      <c r="GX382" s="164"/>
      <c r="GY382" s="164"/>
      <c r="GZ382" s="164"/>
      <c r="HA382" s="164"/>
      <c r="HB382" s="164"/>
      <c r="HC382" s="164"/>
      <c r="HD382" s="164"/>
      <c r="HE382" s="164"/>
      <c r="HF382" s="164"/>
      <c r="HG382" s="164"/>
      <c r="HH382" s="164"/>
      <c r="HI382" s="164"/>
      <c r="HJ382" s="164"/>
      <c r="HK382" s="164"/>
      <c r="HL382" s="164"/>
      <c r="HM382" s="164"/>
      <c r="HN382" s="164"/>
      <c r="HO382" s="164"/>
      <c r="HP382" s="164"/>
      <c r="HQ382" s="164"/>
      <c r="HR382" s="164"/>
      <c r="HS382" s="164"/>
      <c r="HT382" s="164"/>
      <c r="HU382" s="164"/>
      <c r="HV382" s="164"/>
      <c r="HW382" s="164"/>
      <c r="HX382" s="164"/>
      <c r="HY382" s="164"/>
      <c r="HZ382" s="164"/>
      <c r="IA382" s="164"/>
      <c r="IB382" s="164"/>
      <c r="IC382" s="164"/>
      <c r="ID382" s="164"/>
      <c r="IE382" s="164"/>
      <c r="IF382" s="164"/>
      <c r="IG382" s="164"/>
      <c r="IH382" s="164"/>
      <c r="II382" s="164"/>
      <c r="IJ382" s="164"/>
      <c r="IK382" s="164"/>
      <c r="IL382" s="164"/>
      <c r="IM382" s="164"/>
      <c r="IN382" s="164"/>
      <c r="IO382" s="164"/>
      <c r="IP382" s="164"/>
      <c r="IQ382" s="164"/>
      <c r="IR382" s="164"/>
      <c r="IS382" s="164"/>
      <c r="IT382" s="164"/>
    </row>
    <row r="383" spans="1:254" s="6" customFormat="1" ht="17.25" customHeight="1">
      <c r="A383" s="162"/>
      <c r="B383" s="162" t="s">
        <v>727</v>
      </c>
      <c r="C383" s="246" t="s">
        <v>728</v>
      </c>
      <c r="D383" s="247"/>
      <c r="E383" s="163">
        <v>4228200</v>
      </c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164"/>
      <c r="AA383" s="164"/>
      <c r="AB383" s="164"/>
      <c r="AC383" s="164"/>
      <c r="AD383" s="164"/>
      <c r="AE383" s="164"/>
      <c r="AF383" s="164"/>
      <c r="AG383" s="164"/>
      <c r="AH383" s="164"/>
      <c r="AI383" s="164"/>
      <c r="AJ383" s="164"/>
      <c r="AK383" s="164"/>
      <c r="AL383" s="164"/>
      <c r="AM383" s="164"/>
      <c r="AN383" s="164"/>
      <c r="AO383" s="164"/>
      <c r="AP383" s="164"/>
      <c r="AQ383" s="164"/>
      <c r="AR383" s="164"/>
      <c r="AS383" s="164"/>
      <c r="AT383" s="164"/>
      <c r="AU383" s="164"/>
      <c r="AV383" s="164"/>
      <c r="AW383" s="164"/>
      <c r="AX383" s="164"/>
      <c r="AY383" s="164"/>
      <c r="AZ383" s="164"/>
      <c r="BA383" s="164"/>
      <c r="BB383" s="164"/>
      <c r="BC383" s="164"/>
      <c r="BD383" s="164"/>
      <c r="BE383" s="164"/>
      <c r="BF383" s="164"/>
      <c r="BG383" s="164"/>
      <c r="BH383" s="164"/>
      <c r="BI383" s="164"/>
      <c r="BJ383" s="164"/>
      <c r="BK383" s="164"/>
      <c r="BL383" s="164"/>
      <c r="BM383" s="164"/>
      <c r="BN383" s="164"/>
      <c r="BO383" s="164"/>
      <c r="BP383" s="164"/>
      <c r="BQ383" s="164"/>
      <c r="BR383" s="164"/>
      <c r="BS383" s="164"/>
      <c r="BT383" s="164"/>
      <c r="BU383" s="164"/>
      <c r="BV383" s="164"/>
      <c r="BW383" s="164"/>
      <c r="BX383" s="164"/>
      <c r="BY383" s="164"/>
      <c r="BZ383" s="164"/>
      <c r="CA383" s="164"/>
      <c r="CB383" s="164"/>
      <c r="CC383" s="164"/>
      <c r="CD383" s="164"/>
      <c r="CE383" s="164"/>
      <c r="CF383" s="164"/>
      <c r="CG383" s="164"/>
      <c r="CH383" s="164"/>
      <c r="CI383" s="164"/>
      <c r="CJ383" s="164"/>
      <c r="CK383" s="164"/>
      <c r="CL383" s="164"/>
      <c r="CM383" s="164"/>
      <c r="CN383" s="164"/>
      <c r="CO383" s="164"/>
      <c r="CP383" s="164"/>
      <c r="CQ383" s="164"/>
      <c r="CR383" s="164"/>
      <c r="CS383" s="164"/>
      <c r="CT383" s="164"/>
      <c r="CU383" s="164"/>
      <c r="CV383" s="164"/>
      <c r="CW383" s="164"/>
      <c r="CX383" s="164"/>
      <c r="CY383" s="164"/>
      <c r="CZ383" s="164"/>
      <c r="DA383" s="164"/>
      <c r="DB383" s="164"/>
      <c r="DC383" s="164"/>
      <c r="DD383" s="164"/>
      <c r="DE383" s="164"/>
      <c r="DF383" s="164"/>
      <c r="DG383" s="164"/>
      <c r="DH383" s="164"/>
      <c r="DI383" s="164"/>
      <c r="DJ383" s="164"/>
      <c r="DK383" s="164"/>
      <c r="DL383" s="164"/>
      <c r="DM383" s="164"/>
      <c r="DN383" s="164"/>
      <c r="DO383" s="164"/>
      <c r="DP383" s="164"/>
      <c r="DQ383" s="164"/>
      <c r="DR383" s="164"/>
      <c r="DS383" s="164"/>
      <c r="DT383" s="164"/>
      <c r="DU383" s="164"/>
      <c r="DV383" s="164"/>
      <c r="DW383" s="164"/>
      <c r="DX383" s="164"/>
      <c r="DY383" s="164"/>
      <c r="DZ383" s="164"/>
      <c r="EA383" s="164"/>
      <c r="EB383" s="164"/>
      <c r="EC383" s="164"/>
      <c r="ED383" s="164"/>
      <c r="EE383" s="164"/>
      <c r="EF383" s="164"/>
      <c r="EG383" s="164"/>
      <c r="EH383" s="164"/>
      <c r="EI383" s="164"/>
      <c r="EJ383" s="164"/>
      <c r="EK383" s="164"/>
      <c r="EL383" s="164"/>
      <c r="EM383" s="164"/>
      <c r="EN383" s="164"/>
      <c r="EO383" s="164"/>
      <c r="EP383" s="164"/>
      <c r="EQ383" s="164"/>
      <c r="ER383" s="164"/>
      <c r="ES383" s="164"/>
      <c r="ET383" s="164"/>
      <c r="EU383" s="164"/>
      <c r="EV383" s="164"/>
      <c r="EW383" s="164"/>
      <c r="EX383" s="164"/>
      <c r="EY383" s="164"/>
      <c r="EZ383" s="164"/>
      <c r="FA383" s="164"/>
      <c r="FB383" s="164"/>
      <c r="FC383" s="164"/>
      <c r="FD383" s="164"/>
      <c r="FE383" s="164"/>
      <c r="FF383" s="164"/>
      <c r="FG383" s="164"/>
      <c r="FH383" s="164"/>
      <c r="FI383" s="164"/>
      <c r="FJ383" s="164"/>
      <c r="FK383" s="164"/>
      <c r="FL383" s="164"/>
      <c r="FM383" s="164"/>
      <c r="FN383" s="164"/>
      <c r="FO383" s="164"/>
      <c r="FP383" s="164"/>
      <c r="FQ383" s="164"/>
      <c r="FR383" s="164"/>
      <c r="FS383" s="164"/>
      <c r="FT383" s="164"/>
      <c r="FU383" s="164"/>
      <c r="FV383" s="164"/>
      <c r="FW383" s="164"/>
      <c r="FX383" s="164"/>
      <c r="FY383" s="164"/>
      <c r="FZ383" s="164"/>
      <c r="GA383" s="164"/>
      <c r="GB383" s="164"/>
      <c r="GC383" s="164"/>
      <c r="GD383" s="164"/>
      <c r="GE383" s="164"/>
      <c r="GF383" s="164"/>
      <c r="GG383" s="164"/>
      <c r="GH383" s="164"/>
      <c r="GI383" s="164"/>
      <c r="GJ383" s="164"/>
      <c r="GK383" s="164"/>
      <c r="GL383" s="164"/>
      <c r="GM383" s="164"/>
      <c r="GN383" s="164"/>
      <c r="GO383" s="164"/>
      <c r="GP383" s="164"/>
      <c r="GQ383" s="164"/>
      <c r="GR383" s="164"/>
      <c r="GS383" s="164"/>
      <c r="GT383" s="164"/>
      <c r="GU383" s="164"/>
      <c r="GV383" s="164"/>
      <c r="GW383" s="164"/>
      <c r="GX383" s="164"/>
      <c r="GY383" s="164"/>
      <c r="GZ383" s="164"/>
      <c r="HA383" s="164"/>
      <c r="HB383" s="164"/>
      <c r="HC383" s="164"/>
      <c r="HD383" s="164"/>
      <c r="HE383" s="164"/>
      <c r="HF383" s="164"/>
      <c r="HG383" s="164"/>
      <c r="HH383" s="164"/>
      <c r="HI383" s="164"/>
      <c r="HJ383" s="164"/>
      <c r="HK383" s="164"/>
      <c r="HL383" s="164"/>
      <c r="HM383" s="164"/>
      <c r="HN383" s="164"/>
      <c r="HO383" s="164"/>
      <c r="HP383" s="164"/>
      <c r="HQ383" s="164"/>
      <c r="HR383" s="164"/>
      <c r="HS383" s="164"/>
      <c r="HT383" s="164"/>
      <c r="HU383" s="164"/>
      <c r="HV383" s="164"/>
      <c r="HW383" s="164"/>
      <c r="HX383" s="164"/>
      <c r="HY383" s="164"/>
      <c r="HZ383" s="164"/>
      <c r="IA383" s="164"/>
      <c r="IB383" s="164"/>
      <c r="IC383" s="164"/>
      <c r="ID383" s="164"/>
      <c r="IE383" s="164"/>
      <c r="IF383" s="164"/>
      <c r="IG383" s="164"/>
      <c r="IH383" s="164"/>
      <c r="II383" s="164"/>
      <c r="IJ383" s="164"/>
      <c r="IK383" s="164"/>
      <c r="IL383" s="164"/>
      <c r="IM383" s="164"/>
      <c r="IN383" s="164"/>
      <c r="IO383" s="164"/>
      <c r="IP383" s="164"/>
      <c r="IQ383" s="164"/>
      <c r="IR383" s="164"/>
      <c r="IS383" s="164"/>
      <c r="IT383" s="164"/>
    </row>
    <row r="384" spans="1:254" s="6" customFormat="1" ht="12.75">
      <c r="A384" s="162"/>
      <c r="B384" s="162" t="s">
        <v>729</v>
      </c>
      <c r="C384" s="238" t="s">
        <v>730</v>
      </c>
      <c r="D384" s="238"/>
      <c r="E384" s="163">
        <v>1835071</v>
      </c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  <c r="AG384" s="164"/>
      <c r="AH384" s="164"/>
      <c r="AI384" s="164"/>
      <c r="AJ384" s="164"/>
      <c r="AK384" s="164"/>
      <c r="AL384" s="164"/>
      <c r="AM384" s="164"/>
      <c r="AN384" s="164"/>
      <c r="AO384" s="164"/>
      <c r="AP384" s="164"/>
      <c r="AQ384" s="164"/>
      <c r="AR384" s="164"/>
      <c r="AS384" s="164"/>
      <c r="AT384" s="164"/>
      <c r="AU384" s="164"/>
      <c r="AV384" s="164"/>
      <c r="AW384" s="164"/>
      <c r="AX384" s="164"/>
      <c r="AY384" s="164"/>
      <c r="AZ384" s="164"/>
      <c r="BA384" s="164"/>
      <c r="BB384" s="164"/>
      <c r="BC384" s="164"/>
      <c r="BD384" s="164"/>
      <c r="BE384" s="164"/>
      <c r="BF384" s="164"/>
      <c r="BG384" s="164"/>
      <c r="BH384" s="164"/>
      <c r="BI384" s="164"/>
      <c r="BJ384" s="164"/>
      <c r="BK384" s="164"/>
      <c r="BL384" s="164"/>
      <c r="BM384" s="164"/>
      <c r="BN384" s="164"/>
      <c r="BO384" s="164"/>
      <c r="BP384" s="164"/>
      <c r="BQ384" s="164"/>
      <c r="BR384" s="164"/>
      <c r="BS384" s="164"/>
      <c r="BT384" s="164"/>
      <c r="BU384" s="164"/>
      <c r="BV384" s="164"/>
      <c r="BW384" s="164"/>
      <c r="BX384" s="164"/>
      <c r="BY384" s="164"/>
      <c r="BZ384" s="164"/>
      <c r="CA384" s="164"/>
      <c r="CB384" s="164"/>
      <c r="CC384" s="164"/>
      <c r="CD384" s="164"/>
      <c r="CE384" s="164"/>
      <c r="CF384" s="164"/>
      <c r="CG384" s="164"/>
      <c r="CH384" s="164"/>
      <c r="CI384" s="164"/>
      <c r="CJ384" s="164"/>
      <c r="CK384" s="164"/>
      <c r="CL384" s="164"/>
      <c r="CM384" s="164"/>
      <c r="CN384" s="164"/>
      <c r="CO384" s="164"/>
      <c r="CP384" s="164"/>
      <c r="CQ384" s="164"/>
      <c r="CR384" s="164"/>
      <c r="CS384" s="164"/>
      <c r="CT384" s="164"/>
      <c r="CU384" s="164"/>
      <c r="CV384" s="164"/>
      <c r="CW384" s="164"/>
      <c r="CX384" s="164"/>
      <c r="CY384" s="164"/>
      <c r="CZ384" s="164"/>
      <c r="DA384" s="164"/>
      <c r="DB384" s="164"/>
      <c r="DC384" s="164"/>
      <c r="DD384" s="164"/>
      <c r="DE384" s="164"/>
      <c r="DF384" s="164"/>
      <c r="DG384" s="164"/>
      <c r="DH384" s="164"/>
      <c r="DI384" s="164"/>
      <c r="DJ384" s="164"/>
      <c r="DK384" s="164"/>
      <c r="DL384" s="164"/>
      <c r="DM384" s="164"/>
      <c r="DN384" s="164"/>
      <c r="DO384" s="164"/>
      <c r="DP384" s="164"/>
      <c r="DQ384" s="164"/>
      <c r="DR384" s="164"/>
      <c r="DS384" s="164"/>
      <c r="DT384" s="164"/>
      <c r="DU384" s="164"/>
      <c r="DV384" s="164"/>
      <c r="DW384" s="164"/>
      <c r="DX384" s="164"/>
      <c r="DY384" s="164"/>
      <c r="DZ384" s="164"/>
      <c r="EA384" s="164"/>
      <c r="EB384" s="164"/>
      <c r="EC384" s="164"/>
      <c r="ED384" s="164"/>
      <c r="EE384" s="164"/>
      <c r="EF384" s="164"/>
      <c r="EG384" s="164"/>
      <c r="EH384" s="164"/>
      <c r="EI384" s="164"/>
      <c r="EJ384" s="164"/>
      <c r="EK384" s="164"/>
      <c r="EL384" s="164"/>
      <c r="EM384" s="164"/>
      <c r="EN384" s="164"/>
      <c r="EO384" s="164"/>
      <c r="EP384" s="164"/>
      <c r="EQ384" s="164"/>
      <c r="ER384" s="164"/>
      <c r="ES384" s="164"/>
      <c r="ET384" s="164"/>
      <c r="EU384" s="164"/>
      <c r="EV384" s="164"/>
      <c r="EW384" s="164"/>
      <c r="EX384" s="164"/>
      <c r="EY384" s="164"/>
      <c r="EZ384" s="164"/>
      <c r="FA384" s="164"/>
      <c r="FB384" s="164"/>
      <c r="FC384" s="164"/>
      <c r="FD384" s="164"/>
      <c r="FE384" s="164"/>
      <c r="FF384" s="164"/>
      <c r="FG384" s="164"/>
      <c r="FH384" s="164"/>
      <c r="FI384" s="164"/>
      <c r="FJ384" s="164"/>
      <c r="FK384" s="164"/>
      <c r="FL384" s="164"/>
      <c r="FM384" s="164"/>
      <c r="FN384" s="164"/>
      <c r="FO384" s="164"/>
      <c r="FP384" s="164"/>
      <c r="FQ384" s="164"/>
      <c r="FR384" s="164"/>
      <c r="FS384" s="164"/>
      <c r="FT384" s="164"/>
      <c r="FU384" s="164"/>
      <c r="FV384" s="164"/>
      <c r="FW384" s="164"/>
      <c r="FX384" s="164"/>
      <c r="FY384" s="164"/>
      <c r="FZ384" s="164"/>
      <c r="GA384" s="164"/>
      <c r="GB384" s="164"/>
      <c r="GC384" s="164"/>
      <c r="GD384" s="164"/>
      <c r="GE384" s="164"/>
      <c r="GF384" s="164"/>
      <c r="GG384" s="164"/>
      <c r="GH384" s="164"/>
      <c r="GI384" s="164"/>
      <c r="GJ384" s="164"/>
      <c r="GK384" s="164"/>
      <c r="GL384" s="164"/>
      <c r="GM384" s="164"/>
      <c r="GN384" s="164"/>
      <c r="GO384" s="164"/>
      <c r="GP384" s="164"/>
      <c r="GQ384" s="164"/>
      <c r="GR384" s="164"/>
      <c r="GS384" s="164"/>
      <c r="GT384" s="164"/>
      <c r="GU384" s="164"/>
      <c r="GV384" s="164"/>
      <c r="GW384" s="164"/>
      <c r="GX384" s="164"/>
      <c r="GY384" s="164"/>
      <c r="GZ384" s="164"/>
      <c r="HA384" s="164"/>
      <c r="HB384" s="164"/>
      <c r="HC384" s="164"/>
      <c r="HD384" s="164"/>
      <c r="HE384" s="164"/>
      <c r="HF384" s="164"/>
      <c r="HG384" s="164"/>
      <c r="HH384" s="164"/>
      <c r="HI384" s="164"/>
      <c r="HJ384" s="164"/>
      <c r="HK384" s="164"/>
      <c r="HL384" s="164"/>
      <c r="HM384" s="164"/>
      <c r="HN384" s="164"/>
      <c r="HO384" s="164"/>
      <c r="HP384" s="164"/>
      <c r="HQ384" s="164"/>
      <c r="HR384" s="164"/>
      <c r="HS384" s="164"/>
      <c r="HT384" s="164"/>
      <c r="HU384" s="164"/>
      <c r="HV384" s="164"/>
      <c r="HW384" s="164"/>
      <c r="HX384" s="164"/>
      <c r="HY384" s="164"/>
      <c r="HZ384" s="164"/>
      <c r="IA384" s="164"/>
      <c r="IB384" s="164"/>
      <c r="IC384" s="164"/>
      <c r="ID384" s="164"/>
      <c r="IE384" s="164"/>
      <c r="IF384" s="164"/>
      <c r="IG384" s="164"/>
      <c r="IH384" s="164"/>
      <c r="II384" s="164"/>
      <c r="IJ384" s="164"/>
      <c r="IK384" s="164"/>
      <c r="IL384" s="164"/>
      <c r="IM384" s="164"/>
      <c r="IN384" s="164"/>
      <c r="IO384" s="164"/>
      <c r="IP384" s="164"/>
      <c r="IQ384" s="164"/>
      <c r="IR384" s="164"/>
      <c r="IS384" s="164"/>
      <c r="IT384" s="164"/>
    </row>
    <row r="385" spans="1:254" s="6" customFormat="1" ht="24.75" customHeight="1">
      <c r="A385" s="162"/>
      <c r="B385" s="162" t="s">
        <v>731</v>
      </c>
      <c r="C385" s="246" t="s">
        <v>732</v>
      </c>
      <c r="D385" s="245"/>
      <c r="E385" s="163">
        <v>0</v>
      </c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164"/>
      <c r="AA385" s="164"/>
      <c r="AB385" s="164"/>
      <c r="AC385" s="164"/>
      <c r="AD385" s="164"/>
      <c r="AE385" s="164"/>
      <c r="AF385" s="164"/>
      <c r="AG385" s="164"/>
      <c r="AH385" s="164"/>
      <c r="AI385" s="164"/>
      <c r="AJ385" s="164"/>
      <c r="AK385" s="164"/>
      <c r="AL385" s="164"/>
      <c r="AM385" s="164"/>
      <c r="AN385" s="164"/>
      <c r="AO385" s="164"/>
      <c r="AP385" s="164"/>
      <c r="AQ385" s="164"/>
      <c r="AR385" s="164"/>
      <c r="AS385" s="164"/>
      <c r="AT385" s="164"/>
      <c r="AU385" s="164"/>
      <c r="AV385" s="164"/>
      <c r="AW385" s="164"/>
      <c r="AX385" s="164"/>
      <c r="AY385" s="164"/>
      <c r="AZ385" s="164"/>
      <c r="BA385" s="164"/>
      <c r="BB385" s="164"/>
      <c r="BC385" s="164"/>
      <c r="BD385" s="164"/>
      <c r="BE385" s="164"/>
      <c r="BF385" s="164"/>
      <c r="BG385" s="164"/>
      <c r="BH385" s="164"/>
      <c r="BI385" s="164"/>
      <c r="BJ385" s="164"/>
      <c r="BK385" s="164"/>
      <c r="BL385" s="164"/>
      <c r="BM385" s="164"/>
      <c r="BN385" s="164"/>
      <c r="BO385" s="164"/>
      <c r="BP385" s="164"/>
      <c r="BQ385" s="164"/>
      <c r="BR385" s="164"/>
      <c r="BS385" s="164"/>
      <c r="BT385" s="164"/>
      <c r="BU385" s="164"/>
      <c r="BV385" s="164"/>
      <c r="BW385" s="164"/>
      <c r="BX385" s="164"/>
      <c r="BY385" s="164"/>
      <c r="BZ385" s="164"/>
      <c r="CA385" s="164"/>
      <c r="CB385" s="164"/>
      <c r="CC385" s="164"/>
      <c r="CD385" s="164"/>
      <c r="CE385" s="164"/>
      <c r="CF385" s="164"/>
      <c r="CG385" s="164"/>
      <c r="CH385" s="164"/>
      <c r="CI385" s="164"/>
      <c r="CJ385" s="164"/>
      <c r="CK385" s="164"/>
      <c r="CL385" s="164"/>
      <c r="CM385" s="164"/>
      <c r="CN385" s="164"/>
      <c r="CO385" s="164"/>
      <c r="CP385" s="164"/>
      <c r="CQ385" s="164"/>
      <c r="CR385" s="164"/>
      <c r="CS385" s="164"/>
      <c r="CT385" s="164"/>
      <c r="CU385" s="164"/>
      <c r="CV385" s="164"/>
      <c r="CW385" s="164"/>
      <c r="CX385" s="164"/>
      <c r="CY385" s="164"/>
      <c r="CZ385" s="164"/>
      <c r="DA385" s="164"/>
      <c r="DB385" s="164"/>
      <c r="DC385" s="164"/>
      <c r="DD385" s="164"/>
      <c r="DE385" s="164"/>
      <c r="DF385" s="164"/>
      <c r="DG385" s="164"/>
      <c r="DH385" s="164"/>
      <c r="DI385" s="164"/>
      <c r="DJ385" s="164"/>
      <c r="DK385" s="164"/>
      <c r="DL385" s="164"/>
      <c r="DM385" s="164"/>
      <c r="DN385" s="164"/>
      <c r="DO385" s="164"/>
      <c r="DP385" s="164"/>
      <c r="DQ385" s="164"/>
      <c r="DR385" s="164"/>
      <c r="DS385" s="164"/>
      <c r="DT385" s="164"/>
      <c r="DU385" s="164"/>
      <c r="DV385" s="164"/>
      <c r="DW385" s="164"/>
      <c r="DX385" s="164"/>
      <c r="DY385" s="164"/>
      <c r="DZ385" s="164"/>
      <c r="EA385" s="164"/>
      <c r="EB385" s="164"/>
      <c r="EC385" s="164"/>
      <c r="ED385" s="164"/>
      <c r="EE385" s="164"/>
      <c r="EF385" s="164"/>
      <c r="EG385" s="164"/>
      <c r="EH385" s="164"/>
      <c r="EI385" s="164"/>
      <c r="EJ385" s="164"/>
      <c r="EK385" s="164"/>
      <c r="EL385" s="164"/>
      <c r="EM385" s="164"/>
      <c r="EN385" s="164"/>
      <c r="EO385" s="164"/>
      <c r="EP385" s="164"/>
      <c r="EQ385" s="164"/>
      <c r="ER385" s="164"/>
      <c r="ES385" s="164"/>
      <c r="ET385" s="164"/>
      <c r="EU385" s="164"/>
      <c r="EV385" s="164"/>
      <c r="EW385" s="164"/>
      <c r="EX385" s="164"/>
      <c r="EY385" s="164"/>
      <c r="EZ385" s="164"/>
      <c r="FA385" s="164"/>
      <c r="FB385" s="164"/>
      <c r="FC385" s="164"/>
      <c r="FD385" s="164"/>
      <c r="FE385" s="164"/>
      <c r="FF385" s="164"/>
      <c r="FG385" s="164"/>
      <c r="FH385" s="164"/>
      <c r="FI385" s="164"/>
      <c r="FJ385" s="164"/>
      <c r="FK385" s="164"/>
      <c r="FL385" s="164"/>
      <c r="FM385" s="164"/>
      <c r="FN385" s="164"/>
      <c r="FO385" s="164"/>
      <c r="FP385" s="164"/>
      <c r="FQ385" s="164"/>
      <c r="FR385" s="164"/>
      <c r="FS385" s="164"/>
      <c r="FT385" s="164"/>
      <c r="FU385" s="164"/>
      <c r="FV385" s="164"/>
      <c r="FW385" s="164"/>
      <c r="FX385" s="164"/>
      <c r="FY385" s="164"/>
      <c r="FZ385" s="164"/>
      <c r="GA385" s="164"/>
      <c r="GB385" s="164"/>
      <c r="GC385" s="164"/>
      <c r="GD385" s="164"/>
      <c r="GE385" s="164"/>
      <c r="GF385" s="164"/>
      <c r="GG385" s="164"/>
      <c r="GH385" s="164"/>
      <c r="GI385" s="164"/>
      <c r="GJ385" s="164"/>
      <c r="GK385" s="164"/>
      <c r="GL385" s="164"/>
      <c r="GM385" s="164"/>
      <c r="GN385" s="164"/>
      <c r="GO385" s="164"/>
      <c r="GP385" s="164"/>
      <c r="GQ385" s="164"/>
      <c r="GR385" s="164"/>
      <c r="GS385" s="164"/>
      <c r="GT385" s="164"/>
      <c r="GU385" s="164"/>
      <c r="GV385" s="164"/>
      <c r="GW385" s="164"/>
      <c r="GX385" s="164"/>
      <c r="GY385" s="164"/>
      <c r="GZ385" s="164"/>
      <c r="HA385" s="164"/>
      <c r="HB385" s="164"/>
      <c r="HC385" s="164"/>
      <c r="HD385" s="164"/>
      <c r="HE385" s="164"/>
      <c r="HF385" s="164"/>
      <c r="HG385" s="164"/>
      <c r="HH385" s="164"/>
      <c r="HI385" s="164"/>
      <c r="HJ385" s="164"/>
      <c r="HK385" s="164"/>
      <c r="HL385" s="164"/>
      <c r="HM385" s="164"/>
      <c r="HN385" s="164"/>
      <c r="HO385" s="164"/>
      <c r="HP385" s="164"/>
      <c r="HQ385" s="164"/>
      <c r="HR385" s="164"/>
      <c r="HS385" s="164"/>
      <c r="HT385" s="164"/>
      <c r="HU385" s="164"/>
      <c r="HV385" s="164"/>
      <c r="HW385" s="164"/>
      <c r="HX385" s="164"/>
      <c r="HY385" s="164"/>
      <c r="HZ385" s="164"/>
      <c r="IA385" s="164"/>
      <c r="IB385" s="164"/>
      <c r="IC385" s="164"/>
      <c r="ID385" s="164"/>
      <c r="IE385" s="164"/>
      <c r="IF385" s="164"/>
      <c r="IG385" s="164"/>
      <c r="IH385" s="164"/>
      <c r="II385" s="164"/>
      <c r="IJ385" s="164"/>
      <c r="IK385" s="164"/>
      <c r="IL385" s="164"/>
      <c r="IM385" s="164"/>
      <c r="IN385" s="164"/>
      <c r="IO385" s="164"/>
      <c r="IP385" s="164"/>
      <c r="IQ385" s="164"/>
      <c r="IR385" s="164"/>
      <c r="IS385" s="164"/>
      <c r="IT385" s="164"/>
    </row>
    <row r="386" spans="1:254" s="6" customFormat="1" ht="15.75" customHeight="1">
      <c r="A386" s="162"/>
      <c r="B386" s="162" t="s">
        <v>733</v>
      </c>
      <c r="C386" s="238" t="s">
        <v>734</v>
      </c>
      <c r="D386" s="238"/>
      <c r="E386" s="163">
        <v>455000</v>
      </c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164"/>
      <c r="AA386" s="164"/>
      <c r="AB386" s="164"/>
      <c r="AC386" s="164"/>
      <c r="AD386" s="164"/>
      <c r="AE386" s="164"/>
      <c r="AF386" s="164"/>
      <c r="AG386" s="164"/>
      <c r="AH386" s="164"/>
      <c r="AI386" s="164"/>
      <c r="AJ386" s="164"/>
      <c r="AK386" s="164"/>
      <c r="AL386" s="164"/>
      <c r="AM386" s="164"/>
      <c r="AN386" s="164"/>
      <c r="AO386" s="164"/>
      <c r="AP386" s="164"/>
      <c r="AQ386" s="164"/>
      <c r="AR386" s="164"/>
      <c r="AS386" s="164"/>
      <c r="AT386" s="164"/>
      <c r="AU386" s="164"/>
      <c r="AV386" s="164"/>
      <c r="AW386" s="164"/>
      <c r="AX386" s="164"/>
      <c r="AY386" s="164"/>
      <c r="AZ386" s="164"/>
      <c r="BA386" s="164"/>
      <c r="BB386" s="164"/>
      <c r="BC386" s="164"/>
      <c r="BD386" s="164"/>
      <c r="BE386" s="164"/>
      <c r="BF386" s="164"/>
      <c r="BG386" s="164"/>
      <c r="BH386" s="164"/>
      <c r="BI386" s="164"/>
      <c r="BJ386" s="164"/>
      <c r="BK386" s="164"/>
      <c r="BL386" s="164"/>
      <c r="BM386" s="164"/>
      <c r="BN386" s="164"/>
      <c r="BO386" s="164"/>
      <c r="BP386" s="164"/>
      <c r="BQ386" s="164"/>
      <c r="BR386" s="164"/>
      <c r="BS386" s="164"/>
      <c r="BT386" s="164"/>
      <c r="BU386" s="164"/>
      <c r="BV386" s="164"/>
      <c r="BW386" s="164"/>
      <c r="BX386" s="164"/>
      <c r="BY386" s="164"/>
      <c r="BZ386" s="164"/>
      <c r="CA386" s="164"/>
      <c r="CB386" s="164"/>
      <c r="CC386" s="164"/>
      <c r="CD386" s="164"/>
      <c r="CE386" s="164"/>
      <c r="CF386" s="164"/>
      <c r="CG386" s="164"/>
      <c r="CH386" s="164"/>
      <c r="CI386" s="164"/>
      <c r="CJ386" s="164"/>
      <c r="CK386" s="164"/>
      <c r="CL386" s="164"/>
      <c r="CM386" s="164"/>
      <c r="CN386" s="164"/>
      <c r="CO386" s="164"/>
      <c r="CP386" s="164"/>
      <c r="CQ386" s="164"/>
      <c r="CR386" s="164"/>
      <c r="CS386" s="164"/>
      <c r="CT386" s="164"/>
      <c r="CU386" s="164"/>
      <c r="CV386" s="164"/>
      <c r="CW386" s="164"/>
      <c r="CX386" s="164"/>
      <c r="CY386" s="164"/>
      <c r="CZ386" s="164"/>
      <c r="DA386" s="164"/>
      <c r="DB386" s="164"/>
      <c r="DC386" s="164"/>
      <c r="DD386" s="164"/>
      <c r="DE386" s="164"/>
      <c r="DF386" s="164"/>
      <c r="DG386" s="164"/>
      <c r="DH386" s="164"/>
      <c r="DI386" s="164"/>
      <c r="DJ386" s="164"/>
      <c r="DK386" s="164"/>
      <c r="DL386" s="164"/>
      <c r="DM386" s="164"/>
      <c r="DN386" s="164"/>
      <c r="DO386" s="164"/>
      <c r="DP386" s="164"/>
      <c r="DQ386" s="164"/>
      <c r="DR386" s="164"/>
      <c r="DS386" s="164"/>
      <c r="DT386" s="164"/>
      <c r="DU386" s="164"/>
      <c r="DV386" s="164"/>
      <c r="DW386" s="164"/>
      <c r="DX386" s="164"/>
      <c r="DY386" s="164"/>
      <c r="DZ386" s="164"/>
      <c r="EA386" s="164"/>
      <c r="EB386" s="164"/>
      <c r="EC386" s="164"/>
      <c r="ED386" s="164"/>
      <c r="EE386" s="164"/>
      <c r="EF386" s="164"/>
      <c r="EG386" s="164"/>
      <c r="EH386" s="164"/>
      <c r="EI386" s="164"/>
      <c r="EJ386" s="164"/>
      <c r="EK386" s="164"/>
      <c r="EL386" s="164"/>
      <c r="EM386" s="164"/>
      <c r="EN386" s="164"/>
      <c r="EO386" s="164"/>
      <c r="EP386" s="164"/>
      <c r="EQ386" s="164"/>
      <c r="ER386" s="164"/>
      <c r="ES386" s="164"/>
      <c r="ET386" s="164"/>
      <c r="EU386" s="164"/>
      <c r="EV386" s="164"/>
      <c r="EW386" s="164"/>
      <c r="EX386" s="164"/>
      <c r="EY386" s="164"/>
      <c r="EZ386" s="164"/>
      <c r="FA386" s="164"/>
      <c r="FB386" s="164"/>
      <c r="FC386" s="164"/>
      <c r="FD386" s="164"/>
      <c r="FE386" s="164"/>
      <c r="FF386" s="164"/>
      <c r="FG386" s="164"/>
      <c r="FH386" s="164"/>
      <c r="FI386" s="164"/>
      <c r="FJ386" s="164"/>
      <c r="FK386" s="164"/>
      <c r="FL386" s="164"/>
      <c r="FM386" s="164"/>
      <c r="FN386" s="164"/>
      <c r="FO386" s="164"/>
      <c r="FP386" s="164"/>
      <c r="FQ386" s="164"/>
      <c r="FR386" s="164"/>
      <c r="FS386" s="164"/>
      <c r="FT386" s="164"/>
      <c r="FU386" s="164"/>
      <c r="FV386" s="164"/>
      <c r="FW386" s="164"/>
      <c r="FX386" s="164"/>
      <c r="FY386" s="164"/>
      <c r="FZ386" s="164"/>
      <c r="GA386" s="164"/>
      <c r="GB386" s="164"/>
      <c r="GC386" s="164"/>
      <c r="GD386" s="164"/>
      <c r="GE386" s="164"/>
      <c r="GF386" s="164"/>
      <c r="GG386" s="164"/>
      <c r="GH386" s="164"/>
      <c r="GI386" s="164"/>
      <c r="GJ386" s="164"/>
      <c r="GK386" s="164"/>
      <c r="GL386" s="164"/>
      <c r="GM386" s="164"/>
      <c r="GN386" s="164"/>
      <c r="GO386" s="164"/>
      <c r="GP386" s="164"/>
      <c r="GQ386" s="164"/>
      <c r="GR386" s="164"/>
      <c r="GS386" s="164"/>
      <c r="GT386" s="164"/>
      <c r="GU386" s="164"/>
      <c r="GV386" s="164"/>
      <c r="GW386" s="164"/>
      <c r="GX386" s="164"/>
      <c r="GY386" s="164"/>
      <c r="GZ386" s="164"/>
      <c r="HA386" s="164"/>
      <c r="HB386" s="164"/>
      <c r="HC386" s="164"/>
      <c r="HD386" s="164"/>
      <c r="HE386" s="164"/>
      <c r="HF386" s="164"/>
      <c r="HG386" s="164"/>
      <c r="HH386" s="164"/>
      <c r="HI386" s="164"/>
      <c r="HJ386" s="164"/>
      <c r="HK386" s="164"/>
      <c r="HL386" s="164"/>
      <c r="HM386" s="164"/>
      <c r="HN386" s="164"/>
      <c r="HO386" s="164"/>
      <c r="HP386" s="164"/>
      <c r="HQ386" s="164"/>
      <c r="HR386" s="164"/>
      <c r="HS386" s="164"/>
      <c r="HT386" s="164"/>
      <c r="HU386" s="164"/>
      <c r="HV386" s="164"/>
      <c r="HW386" s="164"/>
      <c r="HX386" s="164"/>
      <c r="HY386" s="164"/>
      <c r="HZ386" s="164"/>
      <c r="IA386" s="164"/>
      <c r="IB386" s="164"/>
      <c r="IC386" s="164"/>
      <c r="ID386" s="164"/>
      <c r="IE386" s="164"/>
      <c r="IF386" s="164"/>
      <c r="IG386" s="164"/>
      <c r="IH386" s="164"/>
      <c r="II386" s="164"/>
      <c r="IJ386" s="164"/>
      <c r="IK386" s="164"/>
      <c r="IL386" s="164"/>
      <c r="IM386" s="164"/>
      <c r="IN386" s="164"/>
      <c r="IO386" s="164"/>
      <c r="IP386" s="164"/>
      <c r="IQ386" s="164"/>
      <c r="IR386" s="164"/>
      <c r="IS386" s="164"/>
      <c r="IT386" s="164"/>
    </row>
    <row r="387" spans="1:254" s="6" customFormat="1" ht="9" customHeight="1">
      <c r="A387" s="251"/>
      <c r="B387" s="252"/>
      <c r="C387" s="252"/>
      <c r="D387" s="252"/>
      <c r="E387" s="252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4"/>
      <c r="AA387" s="164"/>
      <c r="AB387" s="164"/>
      <c r="AC387" s="164"/>
      <c r="AD387" s="164"/>
      <c r="AE387" s="164"/>
      <c r="AF387" s="164"/>
      <c r="AG387" s="164"/>
      <c r="AH387" s="164"/>
      <c r="AI387" s="164"/>
      <c r="AJ387" s="164"/>
      <c r="AK387" s="164"/>
      <c r="AL387" s="164"/>
      <c r="AM387" s="164"/>
      <c r="AN387" s="164"/>
      <c r="AO387" s="164"/>
      <c r="AP387" s="164"/>
      <c r="AQ387" s="164"/>
      <c r="AR387" s="164"/>
      <c r="AS387" s="164"/>
      <c r="AT387" s="164"/>
      <c r="AU387" s="164"/>
      <c r="AV387" s="164"/>
      <c r="AW387" s="164"/>
      <c r="AX387" s="164"/>
      <c r="AY387" s="164"/>
      <c r="AZ387" s="164"/>
      <c r="BA387" s="164"/>
      <c r="BB387" s="164"/>
      <c r="BC387" s="164"/>
      <c r="BD387" s="164"/>
      <c r="BE387" s="164"/>
      <c r="BF387" s="164"/>
      <c r="BG387" s="164"/>
      <c r="BH387" s="164"/>
      <c r="BI387" s="164"/>
      <c r="BJ387" s="164"/>
      <c r="BK387" s="164"/>
      <c r="BL387" s="164"/>
      <c r="BM387" s="164"/>
      <c r="BN387" s="164"/>
      <c r="BO387" s="164"/>
      <c r="BP387" s="164"/>
      <c r="BQ387" s="164"/>
      <c r="BR387" s="164"/>
      <c r="BS387" s="164"/>
      <c r="BT387" s="164"/>
      <c r="BU387" s="164"/>
      <c r="BV387" s="164"/>
      <c r="BW387" s="164"/>
      <c r="BX387" s="164"/>
      <c r="BY387" s="164"/>
      <c r="BZ387" s="164"/>
      <c r="CA387" s="164"/>
      <c r="CB387" s="164"/>
      <c r="CC387" s="164"/>
      <c r="CD387" s="164"/>
      <c r="CE387" s="164"/>
      <c r="CF387" s="164"/>
      <c r="CG387" s="164"/>
      <c r="CH387" s="164"/>
      <c r="CI387" s="164"/>
      <c r="CJ387" s="164"/>
      <c r="CK387" s="164"/>
      <c r="CL387" s="164"/>
      <c r="CM387" s="164"/>
      <c r="CN387" s="164"/>
      <c r="CO387" s="164"/>
      <c r="CP387" s="164"/>
      <c r="CQ387" s="164"/>
      <c r="CR387" s="164"/>
      <c r="CS387" s="164"/>
      <c r="CT387" s="164"/>
      <c r="CU387" s="164"/>
      <c r="CV387" s="164"/>
      <c r="CW387" s="164"/>
      <c r="CX387" s="164"/>
      <c r="CY387" s="164"/>
      <c r="CZ387" s="164"/>
      <c r="DA387" s="164"/>
      <c r="DB387" s="164"/>
      <c r="DC387" s="164"/>
      <c r="DD387" s="164"/>
      <c r="DE387" s="164"/>
      <c r="DF387" s="164"/>
      <c r="DG387" s="164"/>
      <c r="DH387" s="164"/>
      <c r="DI387" s="164"/>
      <c r="DJ387" s="164"/>
      <c r="DK387" s="164"/>
      <c r="DL387" s="164"/>
      <c r="DM387" s="164"/>
      <c r="DN387" s="164"/>
      <c r="DO387" s="164"/>
      <c r="DP387" s="164"/>
      <c r="DQ387" s="164"/>
      <c r="DR387" s="164"/>
      <c r="DS387" s="164"/>
      <c r="DT387" s="164"/>
      <c r="DU387" s="164"/>
      <c r="DV387" s="164"/>
      <c r="DW387" s="164"/>
      <c r="DX387" s="164"/>
      <c r="DY387" s="164"/>
      <c r="DZ387" s="164"/>
      <c r="EA387" s="164"/>
      <c r="EB387" s="164"/>
      <c r="EC387" s="164"/>
      <c r="ED387" s="164"/>
      <c r="EE387" s="164"/>
      <c r="EF387" s="164"/>
      <c r="EG387" s="164"/>
      <c r="EH387" s="164"/>
      <c r="EI387" s="164"/>
      <c r="EJ387" s="164"/>
      <c r="EK387" s="164"/>
      <c r="EL387" s="164"/>
      <c r="EM387" s="164"/>
      <c r="EN387" s="164"/>
      <c r="EO387" s="164"/>
      <c r="EP387" s="164"/>
      <c r="EQ387" s="164"/>
      <c r="ER387" s="164"/>
      <c r="ES387" s="164"/>
      <c r="ET387" s="164"/>
      <c r="EU387" s="164"/>
      <c r="EV387" s="164"/>
      <c r="EW387" s="164"/>
      <c r="EX387" s="164"/>
      <c r="EY387" s="164"/>
      <c r="EZ387" s="164"/>
      <c r="FA387" s="164"/>
      <c r="FB387" s="164"/>
      <c r="FC387" s="164"/>
      <c r="FD387" s="164"/>
      <c r="FE387" s="164"/>
      <c r="FF387" s="164"/>
      <c r="FG387" s="164"/>
      <c r="FH387" s="164"/>
      <c r="FI387" s="164"/>
      <c r="FJ387" s="164"/>
      <c r="FK387" s="164"/>
      <c r="FL387" s="164"/>
      <c r="FM387" s="164"/>
      <c r="FN387" s="164"/>
      <c r="FO387" s="164"/>
      <c r="FP387" s="164"/>
      <c r="FQ387" s="164"/>
      <c r="FR387" s="164"/>
      <c r="FS387" s="164"/>
      <c r="FT387" s="164"/>
      <c r="FU387" s="164"/>
      <c r="FV387" s="164"/>
      <c r="FW387" s="164"/>
      <c r="FX387" s="164"/>
      <c r="FY387" s="164"/>
      <c r="FZ387" s="164"/>
      <c r="GA387" s="164"/>
      <c r="GB387" s="164"/>
      <c r="GC387" s="164"/>
      <c r="GD387" s="164"/>
      <c r="GE387" s="164"/>
      <c r="GF387" s="164"/>
      <c r="GG387" s="164"/>
      <c r="GH387" s="164"/>
      <c r="GI387" s="164"/>
      <c r="GJ387" s="164"/>
      <c r="GK387" s="164"/>
      <c r="GL387" s="164"/>
      <c r="GM387" s="164"/>
      <c r="GN387" s="164"/>
      <c r="GO387" s="164"/>
      <c r="GP387" s="164"/>
      <c r="GQ387" s="164"/>
      <c r="GR387" s="164"/>
      <c r="GS387" s="164"/>
      <c r="GT387" s="164"/>
      <c r="GU387" s="164"/>
      <c r="GV387" s="164"/>
      <c r="GW387" s="164"/>
      <c r="GX387" s="164"/>
      <c r="GY387" s="164"/>
      <c r="GZ387" s="164"/>
      <c r="HA387" s="164"/>
      <c r="HB387" s="164"/>
      <c r="HC387" s="164"/>
      <c r="HD387" s="164"/>
      <c r="HE387" s="164"/>
      <c r="HF387" s="164"/>
      <c r="HG387" s="164"/>
      <c r="HH387" s="164"/>
      <c r="HI387" s="164"/>
      <c r="HJ387" s="164"/>
      <c r="HK387" s="164"/>
      <c r="HL387" s="164"/>
      <c r="HM387" s="164"/>
      <c r="HN387" s="164"/>
      <c r="HO387" s="164"/>
      <c r="HP387" s="164"/>
      <c r="HQ387" s="164"/>
      <c r="HR387" s="164"/>
      <c r="HS387" s="164"/>
      <c r="HT387" s="164"/>
      <c r="HU387" s="164"/>
      <c r="HV387" s="164"/>
      <c r="HW387" s="164"/>
      <c r="HX387" s="164"/>
      <c r="HY387" s="164"/>
      <c r="HZ387" s="164"/>
      <c r="IA387" s="164"/>
      <c r="IB387" s="164"/>
      <c r="IC387" s="164"/>
      <c r="ID387" s="164"/>
      <c r="IE387" s="164"/>
      <c r="IF387" s="164"/>
      <c r="IG387" s="164"/>
      <c r="IH387" s="164"/>
      <c r="II387" s="164"/>
      <c r="IJ387" s="164"/>
      <c r="IK387" s="164"/>
      <c r="IL387" s="164"/>
      <c r="IM387" s="164"/>
      <c r="IN387" s="164"/>
      <c r="IO387" s="164"/>
      <c r="IP387" s="164"/>
      <c r="IQ387" s="164"/>
      <c r="IR387" s="164"/>
      <c r="IS387" s="164"/>
      <c r="IT387" s="164"/>
    </row>
    <row r="388" spans="1:254" s="6" customFormat="1" ht="16.5" customHeight="1">
      <c r="A388" s="162" t="s">
        <v>735</v>
      </c>
      <c r="B388" s="243" t="s">
        <v>736</v>
      </c>
      <c r="C388" s="244"/>
      <c r="D388" s="245"/>
      <c r="E388" s="163">
        <v>1204570</v>
      </c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164"/>
      <c r="AA388" s="164"/>
      <c r="AB388" s="164"/>
      <c r="AC388" s="164"/>
      <c r="AD388" s="164"/>
      <c r="AE388" s="164"/>
      <c r="AF388" s="164"/>
      <c r="AG388" s="164"/>
      <c r="AH388" s="164"/>
      <c r="AI388" s="164"/>
      <c r="AJ388" s="164"/>
      <c r="AK388" s="164"/>
      <c r="AL388" s="164"/>
      <c r="AM388" s="164"/>
      <c r="AN388" s="164"/>
      <c r="AO388" s="164"/>
      <c r="AP388" s="164"/>
      <c r="AQ388" s="164"/>
      <c r="AR388" s="164"/>
      <c r="AS388" s="164"/>
      <c r="AT388" s="164"/>
      <c r="AU388" s="164"/>
      <c r="AV388" s="164"/>
      <c r="AW388" s="164"/>
      <c r="AX388" s="164"/>
      <c r="AY388" s="164"/>
      <c r="AZ388" s="164"/>
      <c r="BA388" s="164"/>
      <c r="BB388" s="164"/>
      <c r="BC388" s="164"/>
      <c r="BD388" s="164"/>
      <c r="BE388" s="164"/>
      <c r="BF388" s="164"/>
      <c r="BG388" s="164"/>
      <c r="BH388" s="164"/>
      <c r="BI388" s="164"/>
      <c r="BJ388" s="164"/>
      <c r="BK388" s="164"/>
      <c r="BL388" s="164"/>
      <c r="BM388" s="164"/>
      <c r="BN388" s="164"/>
      <c r="BO388" s="164"/>
      <c r="BP388" s="164"/>
      <c r="BQ388" s="164"/>
      <c r="BR388" s="164"/>
      <c r="BS388" s="164"/>
      <c r="BT388" s="164"/>
      <c r="BU388" s="164"/>
      <c r="BV388" s="164"/>
      <c r="BW388" s="164"/>
      <c r="BX388" s="164"/>
      <c r="BY388" s="164"/>
      <c r="BZ388" s="164"/>
      <c r="CA388" s="164"/>
      <c r="CB388" s="164"/>
      <c r="CC388" s="164"/>
      <c r="CD388" s="164"/>
      <c r="CE388" s="164"/>
      <c r="CF388" s="164"/>
      <c r="CG388" s="164"/>
      <c r="CH388" s="164"/>
      <c r="CI388" s="164"/>
      <c r="CJ388" s="164"/>
      <c r="CK388" s="164"/>
      <c r="CL388" s="164"/>
      <c r="CM388" s="164"/>
      <c r="CN388" s="164"/>
      <c r="CO388" s="164"/>
      <c r="CP388" s="164"/>
      <c r="CQ388" s="164"/>
      <c r="CR388" s="164"/>
      <c r="CS388" s="164"/>
      <c r="CT388" s="164"/>
      <c r="CU388" s="164"/>
      <c r="CV388" s="164"/>
      <c r="CW388" s="164"/>
      <c r="CX388" s="164"/>
      <c r="CY388" s="164"/>
      <c r="CZ388" s="164"/>
      <c r="DA388" s="164"/>
      <c r="DB388" s="164"/>
      <c r="DC388" s="164"/>
      <c r="DD388" s="164"/>
      <c r="DE388" s="164"/>
      <c r="DF388" s="164"/>
      <c r="DG388" s="164"/>
      <c r="DH388" s="164"/>
      <c r="DI388" s="164"/>
      <c r="DJ388" s="164"/>
      <c r="DK388" s="164"/>
      <c r="DL388" s="164"/>
      <c r="DM388" s="164"/>
      <c r="DN388" s="164"/>
      <c r="DO388" s="164"/>
      <c r="DP388" s="164"/>
      <c r="DQ388" s="164"/>
      <c r="DR388" s="164"/>
      <c r="DS388" s="164"/>
      <c r="DT388" s="164"/>
      <c r="DU388" s="164"/>
      <c r="DV388" s="164"/>
      <c r="DW388" s="164"/>
      <c r="DX388" s="164"/>
      <c r="DY388" s="164"/>
      <c r="DZ388" s="164"/>
      <c r="EA388" s="164"/>
      <c r="EB388" s="164"/>
      <c r="EC388" s="164"/>
      <c r="ED388" s="164"/>
      <c r="EE388" s="164"/>
      <c r="EF388" s="164"/>
      <c r="EG388" s="164"/>
      <c r="EH388" s="164"/>
      <c r="EI388" s="164"/>
      <c r="EJ388" s="164"/>
      <c r="EK388" s="164"/>
      <c r="EL388" s="164"/>
      <c r="EM388" s="164"/>
      <c r="EN388" s="164"/>
      <c r="EO388" s="164"/>
      <c r="EP388" s="164"/>
      <c r="EQ388" s="164"/>
      <c r="ER388" s="164"/>
      <c r="ES388" s="164"/>
      <c r="ET388" s="164"/>
      <c r="EU388" s="164"/>
      <c r="EV388" s="164"/>
      <c r="EW388" s="164"/>
      <c r="EX388" s="164"/>
      <c r="EY388" s="164"/>
      <c r="EZ388" s="164"/>
      <c r="FA388" s="164"/>
      <c r="FB388" s="164"/>
      <c r="FC388" s="164"/>
      <c r="FD388" s="164"/>
      <c r="FE388" s="164"/>
      <c r="FF388" s="164"/>
      <c r="FG388" s="164"/>
      <c r="FH388" s="164"/>
      <c r="FI388" s="164"/>
      <c r="FJ388" s="164"/>
      <c r="FK388" s="164"/>
      <c r="FL388" s="164"/>
      <c r="FM388" s="164"/>
      <c r="FN388" s="164"/>
      <c r="FO388" s="164"/>
      <c r="FP388" s="164"/>
      <c r="FQ388" s="164"/>
      <c r="FR388" s="164"/>
      <c r="FS388" s="164"/>
      <c r="FT388" s="164"/>
      <c r="FU388" s="164"/>
      <c r="FV388" s="164"/>
      <c r="FW388" s="164"/>
      <c r="FX388" s="164"/>
      <c r="FY388" s="164"/>
      <c r="FZ388" s="164"/>
      <c r="GA388" s="164"/>
      <c r="GB388" s="164"/>
      <c r="GC388" s="164"/>
      <c r="GD388" s="164"/>
      <c r="GE388" s="164"/>
      <c r="GF388" s="164"/>
      <c r="GG388" s="164"/>
      <c r="GH388" s="164"/>
      <c r="GI388" s="164"/>
      <c r="GJ388" s="164"/>
      <c r="GK388" s="164"/>
      <c r="GL388" s="164"/>
      <c r="GM388" s="164"/>
      <c r="GN388" s="164"/>
      <c r="GO388" s="164"/>
      <c r="GP388" s="164"/>
      <c r="GQ388" s="164"/>
      <c r="GR388" s="164"/>
      <c r="GS388" s="164"/>
      <c r="GT388" s="164"/>
      <c r="GU388" s="164"/>
      <c r="GV388" s="164"/>
      <c r="GW388" s="164"/>
      <c r="GX388" s="164"/>
      <c r="GY388" s="164"/>
      <c r="GZ388" s="164"/>
      <c r="HA388" s="164"/>
      <c r="HB388" s="164"/>
      <c r="HC388" s="164"/>
      <c r="HD388" s="164"/>
      <c r="HE388" s="164"/>
      <c r="HF388" s="164"/>
      <c r="HG388" s="164"/>
      <c r="HH388" s="164"/>
      <c r="HI388" s="164"/>
      <c r="HJ388" s="164"/>
      <c r="HK388" s="164"/>
      <c r="HL388" s="164"/>
      <c r="HM388" s="164"/>
      <c r="HN388" s="164"/>
      <c r="HO388" s="164"/>
      <c r="HP388" s="164"/>
      <c r="HQ388" s="164"/>
      <c r="HR388" s="164"/>
      <c r="HS388" s="164"/>
      <c r="HT388" s="164"/>
      <c r="HU388" s="164"/>
      <c r="HV388" s="164"/>
      <c r="HW388" s="164"/>
      <c r="HX388" s="164"/>
      <c r="HY388" s="164"/>
      <c r="HZ388" s="164"/>
      <c r="IA388" s="164"/>
      <c r="IB388" s="164"/>
      <c r="IC388" s="164"/>
      <c r="ID388" s="164"/>
      <c r="IE388" s="164"/>
      <c r="IF388" s="164"/>
      <c r="IG388" s="164"/>
      <c r="IH388" s="164"/>
      <c r="II388" s="164"/>
      <c r="IJ388" s="164"/>
      <c r="IK388" s="164"/>
      <c r="IL388" s="164"/>
      <c r="IM388" s="164"/>
      <c r="IN388" s="164"/>
      <c r="IO388" s="164"/>
      <c r="IP388" s="164"/>
      <c r="IQ388" s="164"/>
      <c r="IR388" s="164"/>
      <c r="IS388" s="164"/>
      <c r="IT388" s="164"/>
    </row>
    <row r="389" spans="1:5" s="164" customFormat="1" ht="13.5" customHeight="1">
      <c r="A389" s="162"/>
      <c r="B389" s="246" t="s">
        <v>115</v>
      </c>
      <c r="C389" s="253"/>
      <c r="D389" s="247"/>
      <c r="E389" s="188"/>
    </row>
    <row r="390" spans="1:5" s="164" customFormat="1" ht="24" customHeight="1">
      <c r="A390" s="162"/>
      <c r="B390" s="162"/>
      <c r="C390" s="246" t="s">
        <v>737</v>
      </c>
      <c r="D390" s="245"/>
      <c r="E390" s="163">
        <v>30100</v>
      </c>
    </row>
    <row r="391" spans="1:5" s="164" customFormat="1" ht="12" customHeight="1">
      <c r="A391" s="254"/>
      <c r="B391" s="255"/>
      <c r="C391" s="255"/>
      <c r="D391" s="255"/>
      <c r="E391" s="255"/>
    </row>
    <row r="392" spans="1:5" s="164" customFormat="1" ht="17.25" customHeight="1">
      <c r="A392" s="162">
        <v>3</v>
      </c>
      <c r="B392" s="165" t="s">
        <v>738</v>
      </c>
      <c r="C392" s="166"/>
      <c r="D392" s="166"/>
      <c r="E392" s="166"/>
    </row>
    <row r="393" spans="1:5" s="164" customFormat="1" ht="26.25" customHeight="1">
      <c r="A393" s="162"/>
      <c r="B393" s="167" t="s">
        <v>899</v>
      </c>
      <c r="C393" s="256" t="s">
        <v>739</v>
      </c>
      <c r="D393" s="257"/>
      <c r="E393" s="168" t="s">
        <v>740</v>
      </c>
    </row>
    <row r="394" spans="1:5" s="164" customFormat="1" ht="18" customHeight="1">
      <c r="A394" s="162"/>
      <c r="B394" s="169" t="s">
        <v>206</v>
      </c>
      <c r="C394" s="248" t="s">
        <v>915</v>
      </c>
      <c r="D394" s="249"/>
      <c r="E394" s="163">
        <v>951873</v>
      </c>
    </row>
    <row r="395" spans="1:5" s="164" customFormat="1" ht="19.5" customHeight="1">
      <c r="A395" s="162"/>
      <c r="B395" s="170">
        <v>60016</v>
      </c>
      <c r="C395" s="246" t="s">
        <v>741</v>
      </c>
      <c r="D395" s="247"/>
      <c r="E395" s="163">
        <v>14588</v>
      </c>
    </row>
    <row r="396" spans="1:5" s="164" customFormat="1" ht="19.5" customHeight="1">
      <c r="A396" s="162"/>
      <c r="B396" s="170">
        <v>60016</v>
      </c>
      <c r="C396" s="246" t="s">
        <v>747</v>
      </c>
      <c r="D396" s="250"/>
      <c r="E396" s="163">
        <v>9728</v>
      </c>
    </row>
    <row r="397" spans="1:5" s="164" customFormat="1" ht="25.5" customHeight="1">
      <c r="A397" s="162"/>
      <c r="B397" s="170">
        <v>70005</v>
      </c>
      <c r="C397" s="246" t="s">
        <v>900</v>
      </c>
      <c r="D397" s="247"/>
      <c r="E397" s="163">
        <v>60000</v>
      </c>
    </row>
    <row r="398" spans="1:5" s="164" customFormat="1" ht="17.25" customHeight="1">
      <c r="A398" s="162"/>
      <c r="B398" s="170">
        <v>75023</v>
      </c>
      <c r="C398" s="246" t="s">
        <v>742</v>
      </c>
      <c r="D398" s="247"/>
      <c r="E398" s="163">
        <v>21100</v>
      </c>
    </row>
    <row r="399" spans="1:5" s="164" customFormat="1" ht="17.25" customHeight="1">
      <c r="A399" s="162"/>
      <c r="B399" s="170">
        <v>75095</v>
      </c>
      <c r="C399" s="246" t="s">
        <v>746</v>
      </c>
      <c r="D399" s="258"/>
      <c r="E399" s="163">
        <v>4500</v>
      </c>
    </row>
    <row r="400" spans="1:5" s="164" customFormat="1" ht="25.5" customHeight="1">
      <c r="A400" s="162"/>
      <c r="B400" s="170">
        <v>75412</v>
      </c>
      <c r="C400" s="246" t="s">
        <v>748</v>
      </c>
      <c r="D400" s="247"/>
      <c r="E400" s="163">
        <v>12000</v>
      </c>
    </row>
    <row r="401" spans="1:5" s="164" customFormat="1" ht="24" customHeight="1">
      <c r="A401" s="162"/>
      <c r="B401" s="170">
        <v>75412</v>
      </c>
      <c r="C401" s="246" t="s">
        <v>749</v>
      </c>
      <c r="D401" s="247"/>
      <c r="E401" s="163">
        <v>5000</v>
      </c>
    </row>
    <row r="402" spans="1:5" s="164" customFormat="1" ht="16.5" customHeight="1">
      <c r="A402" s="162"/>
      <c r="B402" s="170">
        <v>90013</v>
      </c>
      <c r="C402" s="246" t="s">
        <v>743</v>
      </c>
      <c r="D402" s="247"/>
      <c r="E402" s="163">
        <v>64676</v>
      </c>
    </row>
    <row r="403" spans="1:5" s="164" customFormat="1" ht="13.5" customHeight="1">
      <c r="A403" s="162"/>
      <c r="B403" s="170">
        <v>92695</v>
      </c>
      <c r="C403" s="246" t="s">
        <v>751</v>
      </c>
      <c r="D403" s="260"/>
      <c r="E403" s="163">
        <v>10330</v>
      </c>
    </row>
    <row r="404" spans="1:5" s="164" customFormat="1" ht="25.5" customHeight="1">
      <c r="A404" s="162"/>
      <c r="B404" s="170">
        <v>92695</v>
      </c>
      <c r="C404" s="246" t="s">
        <v>750</v>
      </c>
      <c r="D404" s="250"/>
      <c r="E404" s="163">
        <v>30100</v>
      </c>
    </row>
    <row r="405" spans="1:254" s="6" customFormat="1" ht="24.75" customHeight="1">
      <c r="A405" s="162"/>
      <c r="B405" s="170">
        <v>92695</v>
      </c>
      <c r="C405" s="246" t="s">
        <v>916</v>
      </c>
      <c r="D405" s="247"/>
      <c r="E405" s="163">
        <v>10470</v>
      </c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V405" s="164"/>
      <c r="W405" s="164"/>
      <c r="X405" s="164"/>
      <c r="Y405" s="164"/>
      <c r="Z405" s="164"/>
      <c r="AA405" s="164"/>
      <c r="AB405" s="164"/>
      <c r="AC405" s="164"/>
      <c r="AD405" s="164"/>
      <c r="AE405" s="164"/>
      <c r="AF405" s="164"/>
      <c r="AG405" s="164"/>
      <c r="AH405" s="164"/>
      <c r="AI405" s="164"/>
      <c r="AJ405" s="164"/>
      <c r="AK405" s="164"/>
      <c r="AL405" s="164"/>
      <c r="AM405" s="164"/>
      <c r="AN405" s="164"/>
      <c r="AO405" s="164"/>
      <c r="AP405" s="164"/>
      <c r="AQ405" s="164"/>
      <c r="AR405" s="164"/>
      <c r="AS405" s="164"/>
      <c r="AT405" s="164"/>
      <c r="AU405" s="164"/>
      <c r="AV405" s="164"/>
      <c r="AW405" s="164"/>
      <c r="AX405" s="164"/>
      <c r="AY405" s="164"/>
      <c r="AZ405" s="164"/>
      <c r="BA405" s="164"/>
      <c r="BB405" s="164"/>
      <c r="BC405" s="164"/>
      <c r="BD405" s="164"/>
      <c r="BE405" s="164"/>
      <c r="BF405" s="164"/>
      <c r="BG405" s="164"/>
      <c r="BH405" s="164"/>
      <c r="BI405" s="164"/>
      <c r="BJ405" s="164"/>
      <c r="BK405" s="164"/>
      <c r="BL405" s="164"/>
      <c r="BM405" s="164"/>
      <c r="BN405" s="164"/>
      <c r="BO405" s="164"/>
      <c r="BP405" s="164"/>
      <c r="BQ405" s="164"/>
      <c r="BR405" s="164"/>
      <c r="BS405" s="164"/>
      <c r="BT405" s="164"/>
      <c r="BU405" s="164"/>
      <c r="BV405" s="164"/>
      <c r="BW405" s="164"/>
      <c r="BX405" s="164"/>
      <c r="BY405" s="164"/>
      <c r="BZ405" s="164"/>
      <c r="CA405" s="164"/>
      <c r="CB405" s="164"/>
      <c r="CC405" s="164"/>
      <c r="CD405" s="164"/>
      <c r="CE405" s="164"/>
      <c r="CF405" s="164"/>
      <c r="CG405" s="164"/>
      <c r="CH405" s="164"/>
      <c r="CI405" s="164"/>
      <c r="CJ405" s="164"/>
      <c r="CK405" s="164"/>
      <c r="CL405" s="164"/>
      <c r="CM405" s="164"/>
      <c r="CN405" s="164"/>
      <c r="CO405" s="164"/>
      <c r="CP405" s="164"/>
      <c r="CQ405" s="164"/>
      <c r="CR405" s="164"/>
      <c r="CS405" s="164"/>
      <c r="CT405" s="164"/>
      <c r="CU405" s="164"/>
      <c r="CV405" s="164"/>
      <c r="CW405" s="164"/>
      <c r="CX405" s="164"/>
      <c r="CY405" s="164"/>
      <c r="CZ405" s="164"/>
      <c r="DA405" s="164"/>
      <c r="DB405" s="164"/>
      <c r="DC405" s="164"/>
      <c r="DD405" s="164"/>
      <c r="DE405" s="164"/>
      <c r="DF405" s="164"/>
      <c r="DG405" s="164"/>
      <c r="DH405" s="164"/>
      <c r="DI405" s="164"/>
      <c r="DJ405" s="164"/>
      <c r="DK405" s="164"/>
      <c r="DL405" s="164"/>
      <c r="DM405" s="164"/>
      <c r="DN405" s="164"/>
      <c r="DO405" s="164"/>
      <c r="DP405" s="164"/>
      <c r="DQ405" s="164"/>
      <c r="DR405" s="164"/>
      <c r="DS405" s="164"/>
      <c r="DT405" s="164"/>
      <c r="DU405" s="164"/>
      <c r="DV405" s="164"/>
      <c r="DW405" s="164"/>
      <c r="DX405" s="164"/>
      <c r="DY405" s="164"/>
      <c r="DZ405" s="164"/>
      <c r="EA405" s="164"/>
      <c r="EB405" s="164"/>
      <c r="EC405" s="164"/>
      <c r="ED405" s="164"/>
      <c r="EE405" s="164"/>
      <c r="EF405" s="164"/>
      <c r="EG405" s="164"/>
      <c r="EH405" s="164"/>
      <c r="EI405" s="164"/>
      <c r="EJ405" s="164"/>
      <c r="EK405" s="164"/>
      <c r="EL405" s="164"/>
      <c r="EM405" s="164"/>
      <c r="EN405" s="164"/>
      <c r="EO405" s="164"/>
      <c r="EP405" s="164"/>
      <c r="EQ405" s="164"/>
      <c r="ER405" s="164"/>
      <c r="ES405" s="164"/>
      <c r="ET405" s="164"/>
      <c r="EU405" s="164"/>
      <c r="EV405" s="164"/>
      <c r="EW405" s="164"/>
      <c r="EX405" s="164"/>
      <c r="EY405" s="164"/>
      <c r="EZ405" s="164"/>
      <c r="FA405" s="164"/>
      <c r="FB405" s="164"/>
      <c r="FC405" s="164"/>
      <c r="FD405" s="164"/>
      <c r="FE405" s="164"/>
      <c r="FF405" s="164"/>
      <c r="FG405" s="164"/>
      <c r="FH405" s="164"/>
      <c r="FI405" s="164"/>
      <c r="FJ405" s="164"/>
      <c r="FK405" s="164"/>
      <c r="FL405" s="164"/>
      <c r="FM405" s="164"/>
      <c r="FN405" s="164"/>
      <c r="FO405" s="164"/>
      <c r="FP405" s="164"/>
      <c r="FQ405" s="164"/>
      <c r="FR405" s="164"/>
      <c r="FS405" s="164"/>
      <c r="FT405" s="164"/>
      <c r="FU405" s="164"/>
      <c r="FV405" s="164"/>
      <c r="FW405" s="164"/>
      <c r="FX405" s="164"/>
      <c r="FY405" s="164"/>
      <c r="FZ405" s="164"/>
      <c r="GA405" s="164"/>
      <c r="GB405" s="164"/>
      <c r="GC405" s="164"/>
      <c r="GD405" s="164"/>
      <c r="GE405" s="164"/>
      <c r="GF405" s="164"/>
      <c r="GG405" s="164"/>
      <c r="GH405" s="164"/>
      <c r="GI405" s="164"/>
      <c r="GJ405" s="164"/>
      <c r="GK405" s="164"/>
      <c r="GL405" s="164"/>
      <c r="GM405" s="164"/>
      <c r="GN405" s="164"/>
      <c r="GO405" s="164"/>
      <c r="GP405" s="164"/>
      <c r="GQ405" s="164"/>
      <c r="GR405" s="164"/>
      <c r="GS405" s="164"/>
      <c r="GT405" s="164"/>
      <c r="GU405" s="164"/>
      <c r="GV405" s="164"/>
      <c r="GW405" s="164"/>
      <c r="GX405" s="164"/>
      <c r="GY405" s="164"/>
      <c r="GZ405" s="164"/>
      <c r="HA405" s="164"/>
      <c r="HB405" s="164"/>
      <c r="HC405" s="164"/>
      <c r="HD405" s="164"/>
      <c r="HE405" s="164"/>
      <c r="HF405" s="164"/>
      <c r="HG405" s="164"/>
      <c r="HH405" s="164"/>
      <c r="HI405" s="164"/>
      <c r="HJ405" s="164"/>
      <c r="HK405" s="164"/>
      <c r="HL405" s="164"/>
      <c r="HM405" s="164"/>
      <c r="HN405" s="164"/>
      <c r="HO405" s="164"/>
      <c r="HP405" s="164"/>
      <c r="HQ405" s="164"/>
      <c r="HR405" s="164"/>
      <c r="HS405" s="164"/>
      <c r="HT405" s="164"/>
      <c r="HU405" s="164"/>
      <c r="HV405" s="164"/>
      <c r="HW405" s="164"/>
      <c r="HX405" s="164"/>
      <c r="HY405" s="164"/>
      <c r="HZ405" s="164"/>
      <c r="IA405" s="164"/>
      <c r="IB405" s="164"/>
      <c r="IC405" s="164"/>
      <c r="ID405" s="164"/>
      <c r="IE405" s="164"/>
      <c r="IF405" s="164"/>
      <c r="IG405" s="164"/>
      <c r="IH405" s="164"/>
      <c r="II405" s="164"/>
      <c r="IJ405" s="164"/>
      <c r="IK405" s="164"/>
      <c r="IL405" s="164"/>
      <c r="IM405" s="164"/>
      <c r="IN405" s="164"/>
      <c r="IO405" s="164"/>
      <c r="IP405" s="164"/>
      <c r="IQ405" s="164"/>
      <c r="IR405" s="164"/>
      <c r="IS405" s="164"/>
      <c r="IT405" s="164"/>
    </row>
    <row r="406" spans="1:254" s="6" customFormat="1" ht="18" customHeight="1">
      <c r="A406" s="162"/>
      <c r="B406" s="170">
        <v>92695</v>
      </c>
      <c r="C406" s="246" t="s">
        <v>752</v>
      </c>
      <c r="D406" s="247"/>
      <c r="E406" s="163">
        <v>10205</v>
      </c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V406" s="164"/>
      <c r="W406" s="164"/>
      <c r="X406" s="164"/>
      <c r="Y406" s="164"/>
      <c r="Z406" s="164"/>
      <c r="AA406" s="164"/>
      <c r="AB406" s="164"/>
      <c r="AC406" s="164"/>
      <c r="AD406" s="164"/>
      <c r="AE406" s="164"/>
      <c r="AF406" s="164"/>
      <c r="AG406" s="164"/>
      <c r="AH406" s="164"/>
      <c r="AI406" s="164"/>
      <c r="AJ406" s="164"/>
      <c r="AK406" s="164"/>
      <c r="AL406" s="164"/>
      <c r="AM406" s="164"/>
      <c r="AN406" s="164"/>
      <c r="AO406" s="164"/>
      <c r="AP406" s="164"/>
      <c r="AQ406" s="164"/>
      <c r="AR406" s="164"/>
      <c r="AS406" s="164"/>
      <c r="AT406" s="164"/>
      <c r="AU406" s="164"/>
      <c r="AV406" s="164"/>
      <c r="AW406" s="164"/>
      <c r="AX406" s="164"/>
      <c r="AY406" s="164"/>
      <c r="AZ406" s="164"/>
      <c r="BA406" s="164"/>
      <c r="BB406" s="164"/>
      <c r="BC406" s="164"/>
      <c r="BD406" s="164"/>
      <c r="BE406" s="164"/>
      <c r="BF406" s="164"/>
      <c r="BG406" s="164"/>
      <c r="BH406" s="164"/>
      <c r="BI406" s="164"/>
      <c r="BJ406" s="164"/>
      <c r="BK406" s="164"/>
      <c r="BL406" s="164"/>
      <c r="BM406" s="164"/>
      <c r="BN406" s="164"/>
      <c r="BO406" s="164"/>
      <c r="BP406" s="164"/>
      <c r="BQ406" s="164"/>
      <c r="BR406" s="164"/>
      <c r="BS406" s="164"/>
      <c r="BT406" s="164"/>
      <c r="BU406" s="164"/>
      <c r="BV406" s="164"/>
      <c r="BW406" s="164"/>
      <c r="BX406" s="164"/>
      <c r="BY406" s="164"/>
      <c r="BZ406" s="164"/>
      <c r="CA406" s="164"/>
      <c r="CB406" s="164"/>
      <c r="CC406" s="164"/>
      <c r="CD406" s="164"/>
      <c r="CE406" s="164"/>
      <c r="CF406" s="164"/>
      <c r="CG406" s="164"/>
      <c r="CH406" s="164"/>
      <c r="CI406" s="164"/>
      <c r="CJ406" s="164"/>
      <c r="CK406" s="164"/>
      <c r="CL406" s="164"/>
      <c r="CM406" s="164"/>
      <c r="CN406" s="164"/>
      <c r="CO406" s="164"/>
      <c r="CP406" s="164"/>
      <c r="CQ406" s="164"/>
      <c r="CR406" s="164"/>
      <c r="CS406" s="164"/>
      <c r="CT406" s="164"/>
      <c r="CU406" s="164"/>
      <c r="CV406" s="164"/>
      <c r="CW406" s="164"/>
      <c r="CX406" s="164"/>
      <c r="CY406" s="164"/>
      <c r="CZ406" s="164"/>
      <c r="DA406" s="164"/>
      <c r="DB406" s="164"/>
      <c r="DC406" s="164"/>
      <c r="DD406" s="164"/>
      <c r="DE406" s="164"/>
      <c r="DF406" s="164"/>
      <c r="DG406" s="164"/>
      <c r="DH406" s="164"/>
      <c r="DI406" s="164"/>
      <c r="DJ406" s="164"/>
      <c r="DK406" s="164"/>
      <c r="DL406" s="164"/>
      <c r="DM406" s="164"/>
      <c r="DN406" s="164"/>
      <c r="DO406" s="164"/>
      <c r="DP406" s="164"/>
      <c r="DQ406" s="164"/>
      <c r="DR406" s="164"/>
      <c r="DS406" s="164"/>
      <c r="DT406" s="164"/>
      <c r="DU406" s="164"/>
      <c r="DV406" s="164"/>
      <c r="DW406" s="164"/>
      <c r="DX406" s="164"/>
      <c r="DY406" s="164"/>
      <c r="DZ406" s="164"/>
      <c r="EA406" s="164"/>
      <c r="EB406" s="164"/>
      <c r="EC406" s="164"/>
      <c r="ED406" s="164"/>
      <c r="EE406" s="164"/>
      <c r="EF406" s="164"/>
      <c r="EG406" s="164"/>
      <c r="EH406" s="164"/>
      <c r="EI406" s="164"/>
      <c r="EJ406" s="164"/>
      <c r="EK406" s="164"/>
      <c r="EL406" s="164"/>
      <c r="EM406" s="164"/>
      <c r="EN406" s="164"/>
      <c r="EO406" s="164"/>
      <c r="EP406" s="164"/>
      <c r="EQ406" s="164"/>
      <c r="ER406" s="164"/>
      <c r="ES406" s="164"/>
      <c r="ET406" s="164"/>
      <c r="EU406" s="164"/>
      <c r="EV406" s="164"/>
      <c r="EW406" s="164"/>
      <c r="EX406" s="164"/>
      <c r="EY406" s="164"/>
      <c r="EZ406" s="164"/>
      <c r="FA406" s="164"/>
      <c r="FB406" s="164"/>
      <c r="FC406" s="164"/>
      <c r="FD406" s="164"/>
      <c r="FE406" s="164"/>
      <c r="FF406" s="164"/>
      <c r="FG406" s="164"/>
      <c r="FH406" s="164"/>
      <c r="FI406" s="164"/>
      <c r="FJ406" s="164"/>
      <c r="FK406" s="164"/>
      <c r="FL406" s="164"/>
      <c r="FM406" s="164"/>
      <c r="FN406" s="164"/>
      <c r="FO406" s="164"/>
      <c r="FP406" s="164"/>
      <c r="FQ406" s="164"/>
      <c r="FR406" s="164"/>
      <c r="FS406" s="164"/>
      <c r="FT406" s="164"/>
      <c r="FU406" s="164"/>
      <c r="FV406" s="164"/>
      <c r="FW406" s="164"/>
      <c r="FX406" s="164"/>
      <c r="FY406" s="164"/>
      <c r="FZ406" s="164"/>
      <c r="GA406" s="164"/>
      <c r="GB406" s="164"/>
      <c r="GC406" s="164"/>
      <c r="GD406" s="164"/>
      <c r="GE406" s="164"/>
      <c r="GF406" s="164"/>
      <c r="GG406" s="164"/>
      <c r="GH406" s="164"/>
      <c r="GI406" s="164"/>
      <c r="GJ406" s="164"/>
      <c r="GK406" s="164"/>
      <c r="GL406" s="164"/>
      <c r="GM406" s="164"/>
      <c r="GN406" s="164"/>
      <c r="GO406" s="164"/>
      <c r="GP406" s="164"/>
      <c r="GQ406" s="164"/>
      <c r="GR406" s="164"/>
      <c r="GS406" s="164"/>
      <c r="GT406" s="164"/>
      <c r="GU406" s="164"/>
      <c r="GV406" s="164"/>
      <c r="GW406" s="164"/>
      <c r="GX406" s="164"/>
      <c r="GY406" s="164"/>
      <c r="GZ406" s="164"/>
      <c r="HA406" s="164"/>
      <c r="HB406" s="164"/>
      <c r="HC406" s="164"/>
      <c r="HD406" s="164"/>
      <c r="HE406" s="164"/>
      <c r="HF406" s="164"/>
      <c r="HG406" s="164"/>
      <c r="HH406" s="164"/>
      <c r="HI406" s="164"/>
      <c r="HJ406" s="164"/>
      <c r="HK406" s="164"/>
      <c r="HL406" s="164"/>
      <c r="HM406" s="164"/>
      <c r="HN406" s="164"/>
      <c r="HO406" s="164"/>
      <c r="HP406" s="164"/>
      <c r="HQ406" s="164"/>
      <c r="HR406" s="164"/>
      <c r="HS406" s="164"/>
      <c r="HT406" s="164"/>
      <c r="HU406" s="164"/>
      <c r="HV406" s="164"/>
      <c r="HW406" s="164"/>
      <c r="HX406" s="164"/>
      <c r="HY406" s="164"/>
      <c r="HZ406" s="164"/>
      <c r="IA406" s="164"/>
      <c r="IB406" s="164"/>
      <c r="IC406" s="164"/>
      <c r="ID406" s="164"/>
      <c r="IE406" s="164"/>
      <c r="IF406" s="164"/>
      <c r="IG406" s="164"/>
      <c r="IH406" s="164"/>
      <c r="II406" s="164"/>
      <c r="IJ406" s="164"/>
      <c r="IK406" s="164"/>
      <c r="IL406" s="164"/>
      <c r="IM406" s="164"/>
      <c r="IN406" s="164"/>
      <c r="IO406" s="164"/>
      <c r="IP406" s="164"/>
      <c r="IQ406" s="164"/>
      <c r="IR406" s="164"/>
      <c r="IS406" s="164"/>
      <c r="IT406" s="164"/>
    </row>
    <row r="407" spans="1:254" s="6" customFormat="1" ht="16.5" customHeight="1">
      <c r="A407" s="171"/>
      <c r="B407" s="259" t="s">
        <v>21</v>
      </c>
      <c r="C407" s="259"/>
      <c r="D407" s="245"/>
      <c r="E407" s="172">
        <f>SUM(E394:E406)</f>
        <v>1204570</v>
      </c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64"/>
      <c r="Y407" s="164"/>
      <c r="Z407" s="164"/>
      <c r="AA407" s="164"/>
      <c r="AB407" s="164"/>
      <c r="AC407" s="164"/>
      <c r="AD407" s="164"/>
      <c r="AE407" s="164"/>
      <c r="AF407" s="164"/>
      <c r="AG407" s="164"/>
      <c r="AH407" s="164"/>
      <c r="AI407" s="164"/>
      <c r="AJ407" s="164"/>
      <c r="AK407" s="164"/>
      <c r="AL407" s="164"/>
      <c r="AM407" s="164"/>
      <c r="AN407" s="164"/>
      <c r="AO407" s="164"/>
      <c r="AP407" s="164"/>
      <c r="AQ407" s="164"/>
      <c r="AR407" s="164"/>
      <c r="AS407" s="164"/>
      <c r="AT407" s="164"/>
      <c r="AU407" s="164"/>
      <c r="AV407" s="164"/>
      <c r="AW407" s="164"/>
      <c r="AX407" s="164"/>
      <c r="AY407" s="164"/>
      <c r="AZ407" s="164"/>
      <c r="BA407" s="164"/>
      <c r="BB407" s="164"/>
      <c r="BC407" s="164"/>
      <c r="BD407" s="164"/>
      <c r="BE407" s="164"/>
      <c r="BF407" s="164"/>
      <c r="BG407" s="164"/>
      <c r="BH407" s="164"/>
      <c r="BI407" s="164"/>
      <c r="BJ407" s="164"/>
      <c r="BK407" s="164"/>
      <c r="BL407" s="164"/>
      <c r="BM407" s="164"/>
      <c r="BN407" s="164"/>
      <c r="BO407" s="164"/>
      <c r="BP407" s="164"/>
      <c r="BQ407" s="164"/>
      <c r="BR407" s="164"/>
      <c r="BS407" s="164"/>
      <c r="BT407" s="164"/>
      <c r="BU407" s="164"/>
      <c r="BV407" s="164"/>
      <c r="BW407" s="164"/>
      <c r="BX407" s="164"/>
      <c r="BY407" s="164"/>
      <c r="BZ407" s="164"/>
      <c r="CA407" s="164"/>
      <c r="CB407" s="164"/>
      <c r="CC407" s="164"/>
      <c r="CD407" s="164"/>
      <c r="CE407" s="164"/>
      <c r="CF407" s="164"/>
      <c r="CG407" s="164"/>
      <c r="CH407" s="164"/>
      <c r="CI407" s="164"/>
      <c r="CJ407" s="164"/>
      <c r="CK407" s="164"/>
      <c r="CL407" s="164"/>
      <c r="CM407" s="164"/>
      <c r="CN407" s="164"/>
      <c r="CO407" s="164"/>
      <c r="CP407" s="164"/>
      <c r="CQ407" s="164"/>
      <c r="CR407" s="164"/>
      <c r="CS407" s="164"/>
      <c r="CT407" s="164"/>
      <c r="CU407" s="164"/>
      <c r="CV407" s="164"/>
      <c r="CW407" s="164"/>
      <c r="CX407" s="164"/>
      <c r="CY407" s="164"/>
      <c r="CZ407" s="164"/>
      <c r="DA407" s="164"/>
      <c r="DB407" s="164"/>
      <c r="DC407" s="164"/>
      <c r="DD407" s="164"/>
      <c r="DE407" s="164"/>
      <c r="DF407" s="164"/>
      <c r="DG407" s="164"/>
      <c r="DH407" s="164"/>
      <c r="DI407" s="164"/>
      <c r="DJ407" s="164"/>
      <c r="DK407" s="164"/>
      <c r="DL407" s="164"/>
      <c r="DM407" s="164"/>
      <c r="DN407" s="164"/>
      <c r="DO407" s="164"/>
      <c r="DP407" s="164"/>
      <c r="DQ407" s="164"/>
      <c r="DR407" s="164"/>
      <c r="DS407" s="164"/>
      <c r="DT407" s="164"/>
      <c r="DU407" s="164"/>
      <c r="DV407" s="164"/>
      <c r="DW407" s="164"/>
      <c r="DX407" s="164"/>
      <c r="DY407" s="164"/>
      <c r="DZ407" s="164"/>
      <c r="EA407" s="164"/>
      <c r="EB407" s="164"/>
      <c r="EC407" s="164"/>
      <c r="ED407" s="164"/>
      <c r="EE407" s="164"/>
      <c r="EF407" s="164"/>
      <c r="EG407" s="164"/>
      <c r="EH407" s="164"/>
      <c r="EI407" s="164"/>
      <c r="EJ407" s="164"/>
      <c r="EK407" s="164"/>
      <c r="EL407" s="164"/>
      <c r="EM407" s="164"/>
      <c r="EN407" s="164"/>
      <c r="EO407" s="164"/>
      <c r="EP407" s="164"/>
      <c r="EQ407" s="164"/>
      <c r="ER407" s="164"/>
      <c r="ES407" s="164"/>
      <c r="ET407" s="164"/>
      <c r="EU407" s="164"/>
      <c r="EV407" s="164"/>
      <c r="EW407" s="164"/>
      <c r="EX407" s="164"/>
      <c r="EY407" s="164"/>
      <c r="EZ407" s="164"/>
      <c r="FA407" s="164"/>
      <c r="FB407" s="164"/>
      <c r="FC407" s="164"/>
      <c r="FD407" s="164"/>
      <c r="FE407" s="164"/>
      <c r="FF407" s="164"/>
      <c r="FG407" s="164"/>
      <c r="FH407" s="164"/>
      <c r="FI407" s="164"/>
      <c r="FJ407" s="164"/>
      <c r="FK407" s="164"/>
      <c r="FL407" s="164"/>
      <c r="FM407" s="164"/>
      <c r="FN407" s="164"/>
      <c r="FO407" s="164"/>
      <c r="FP407" s="164"/>
      <c r="FQ407" s="164"/>
      <c r="FR407" s="164"/>
      <c r="FS407" s="164"/>
      <c r="FT407" s="164"/>
      <c r="FU407" s="164"/>
      <c r="FV407" s="164"/>
      <c r="FW407" s="164"/>
      <c r="FX407" s="164"/>
      <c r="FY407" s="164"/>
      <c r="FZ407" s="164"/>
      <c r="GA407" s="164"/>
      <c r="GB407" s="164"/>
      <c r="GC407" s="164"/>
      <c r="GD407" s="164"/>
      <c r="GE407" s="164"/>
      <c r="GF407" s="164"/>
      <c r="GG407" s="164"/>
      <c r="GH407" s="164"/>
      <c r="GI407" s="164"/>
      <c r="GJ407" s="164"/>
      <c r="GK407" s="164"/>
      <c r="GL407" s="164"/>
      <c r="GM407" s="164"/>
      <c r="GN407" s="164"/>
      <c r="GO407" s="164"/>
      <c r="GP407" s="164"/>
      <c r="GQ407" s="164"/>
      <c r="GR407" s="164"/>
      <c r="GS407" s="164"/>
      <c r="GT407" s="164"/>
      <c r="GU407" s="164"/>
      <c r="GV407" s="164"/>
      <c r="GW407" s="164"/>
      <c r="GX407" s="164"/>
      <c r="GY407" s="164"/>
      <c r="GZ407" s="164"/>
      <c r="HA407" s="164"/>
      <c r="HB407" s="164"/>
      <c r="HC407" s="164"/>
      <c r="HD407" s="164"/>
      <c r="HE407" s="164"/>
      <c r="HF407" s="164"/>
      <c r="HG407" s="164"/>
      <c r="HH407" s="164"/>
      <c r="HI407" s="164"/>
      <c r="HJ407" s="164"/>
      <c r="HK407" s="164"/>
      <c r="HL407" s="164"/>
      <c r="HM407" s="164"/>
      <c r="HN407" s="164"/>
      <c r="HO407" s="164"/>
      <c r="HP407" s="164"/>
      <c r="HQ407" s="164"/>
      <c r="HR407" s="164"/>
      <c r="HS407" s="164"/>
      <c r="HT407" s="164"/>
      <c r="HU407" s="164"/>
      <c r="HV407" s="164"/>
      <c r="HW407" s="164"/>
      <c r="HX407" s="164"/>
      <c r="HY407" s="164"/>
      <c r="HZ407" s="164"/>
      <c r="IA407" s="164"/>
      <c r="IB407" s="164"/>
      <c r="IC407" s="164"/>
      <c r="ID407" s="164"/>
      <c r="IE407" s="164"/>
      <c r="IF407" s="164"/>
      <c r="IG407" s="164"/>
      <c r="IH407" s="164"/>
      <c r="II407" s="164"/>
      <c r="IJ407" s="164"/>
      <c r="IK407" s="164"/>
      <c r="IL407" s="164"/>
      <c r="IM407" s="164"/>
      <c r="IN407" s="164"/>
      <c r="IO407" s="164"/>
      <c r="IP407" s="164"/>
      <c r="IQ407" s="164"/>
      <c r="IR407" s="164"/>
      <c r="IS407" s="164"/>
      <c r="IT407" s="164"/>
    </row>
    <row r="408" s="6" customFormat="1" ht="12.75"/>
    <row r="409" s="6" customFormat="1" ht="12.75"/>
    <row r="410" spans="1:5" ht="14.25">
      <c r="A410" s="173"/>
      <c r="B410" s="173"/>
      <c r="C410" s="173"/>
      <c r="D410" s="174" t="s">
        <v>744</v>
      </c>
      <c r="E410" s="175"/>
    </row>
    <row r="411" spans="1:5" ht="14.25">
      <c r="A411" s="173"/>
      <c r="B411" s="173"/>
      <c r="C411" s="173"/>
      <c r="D411" s="174"/>
      <c r="E411" s="175"/>
    </row>
    <row r="412" spans="4:5" ht="14.25">
      <c r="D412" s="174" t="s">
        <v>745</v>
      </c>
      <c r="E412" s="45"/>
    </row>
  </sheetData>
  <sheetProtection/>
  <mergeCells count="32">
    <mergeCell ref="C401:D401"/>
    <mergeCell ref="C402:D402"/>
    <mergeCell ref="B407:D407"/>
    <mergeCell ref="C403:D403"/>
    <mergeCell ref="C404:D404"/>
    <mergeCell ref="C405:D405"/>
    <mergeCell ref="C406:D406"/>
    <mergeCell ref="C397:D397"/>
    <mergeCell ref="C398:D398"/>
    <mergeCell ref="C400:D400"/>
    <mergeCell ref="C395:D395"/>
    <mergeCell ref="C399:D399"/>
    <mergeCell ref="C394:D394"/>
    <mergeCell ref="C396:D396"/>
    <mergeCell ref="A387:E387"/>
    <mergeCell ref="B388:D388"/>
    <mergeCell ref="B389:D389"/>
    <mergeCell ref="C390:D390"/>
    <mergeCell ref="A391:E391"/>
    <mergeCell ref="C393:D393"/>
    <mergeCell ref="C386:D386"/>
    <mergeCell ref="A375:C375"/>
    <mergeCell ref="D375:E375"/>
    <mergeCell ref="A376:D376"/>
    <mergeCell ref="B378:D378"/>
    <mergeCell ref="B379:D379"/>
    <mergeCell ref="C380:D380"/>
    <mergeCell ref="C381:D381"/>
    <mergeCell ref="C382:D382"/>
    <mergeCell ref="C383:D383"/>
    <mergeCell ref="C384:D384"/>
    <mergeCell ref="C385:D3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E13" sqref="E13"/>
    </sheetView>
  </sheetViews>
  <sheetFormatPr defaultColWidth="4.3984375" defaultRowHeight="14.25"/>
  <cols>
    <col min="1" max="1" width="1.203125" style="0" customWidth="1"/>
    <col min="2" max="2" width="4.5" style="0" bestFit="1" customWidth="1"/>
    <col min="3" max="3" width="4.59765625" style="0" bestFit="1" customWidth="1"/>
    <col min="4" max="4" width="4.3984375" style="0" customWidth="1"/>
    <col min="5" max="5" width="44.3984375" style="0" customWidth="1"/>
    <col min="6" max="6" width="10.8984375" style="0" customWidth="1"/>
    <col min="7" max="7" width="9.8984375" style="54" customWidth="1"/>
    <col min="8" max="8" width="1" style="0" customWidth="1"/>
    <col min="9" max="19" width="4.3984375" style="0" customWidth="1"/>
    <col min="20" max="20" width="19" style="0" customWidth="1"/>
    <col min="21" max="26" width="4.3984375" style="0" hidden="1" customWidth="1"/>
  </cols>
  <sheetData>
    <row r="1" spans="5:6" ht="14.25">
      <c r="E1" s="1" t="s">
        <v>75</v>
      </c>
      <c r="F1" s="1"/>
    </row>
    <row r="2" spans="5:6" ht="14.25">
      <c r="E2" s="1" t="s">
        <v>906</v>
      </c>
      <c r="F2" s="1"/>
    </row>
    <row r="3" spans="5:6" ht="14.25">
      <c r="E3" s="1" t="s">
        <v>893</v>
      </c>
      <c r="F3" s="1"/>
    </row>
    <row r="4" spans="5:6" ht="14.25">
      <c r="E4" s="1" t="s">
        <v>907</v>
      </c>
      <c r="F4" s="1"/>
    </row>
    <row r="6" spans="2:8" ht="30.75" customHeight="1">
      <c r="B6" s="261" t="s">
        <v>185</v>
      </c>
      <c r="C6" s="261"/>
      <c r="D6" s="261"/>
      <c r="E6" s="261"/>
      <c r="F6" s="261"/>
      <c r="G6" s="261"/>
      <c r="H6" s="261"/>
    </row>
    <row r="7" spans="2:8" ht="14.25">
      <c r="B7" s="2"/>
      <c r="C7" s="2"/>
      <c r="D7" s="2"/>
      <c r="E7" s="2"/>
      <c r="F7" s="2"/>
      <c r="G7" s="60"/>
      <c r="H7" s="2"/>
    </row>
    <row r="8" spans="1:8" ht="22.5">
      <c r="A8" s="6"/>
      <c r="B8" s="208" t="s">
        <v>2</v>
      </c>
      <c r="C8" s="208" t="s">
        <v>151</v>
      </c>
      <c r="D8" s="208" t="s">
        <v>104</v>
      </c>
      <c r="E8" s="209" t="s">
        <v>5</v>
      </c>
      <c r="F8" s="211" t="s">
        <v>71</v>
      </c>
      <c r="G8" s="210" t="s">
        <v>72</v>
      </c>
      <c r="H8" s="6"/>
    </row>
    <row r="9" spans="1:8" ht="14.25">
      <c r="A9" s="6"/>
      <c r="B9" s="7" t="s">
        <v>32</v>
      </c>
      <c r="C9" s="7"/>
      <c r="D9" s="7"/>
      <c r="E9" s="9" t="s">
        <v>0</v>
      </c>
      <c r="F9" s="18" t="str">
        <f>F10</f>
        <v>44 600,00</v>
      </c>
      <c r="G9" s="18" t="s">
        <v>33</v>
      </c>
      <c r="H9" s="6"/>
    </row>
    <row r="10" spans="1:8" ht="15">
      <c r="A10" s="6"/>
      <c r="B10" s="10"/>
      <c r="C10" s="11" t="s">
        <v>34</v>
      </c>
      <c r="D10" s="12"/>
      <c r="E10" s="13" t="s">
        <v>35</v>
      </c>
      <c r="F10" s="19" t="str">
        <f>F11</f>
        <v>44 600,00</v>
      </c>
      <c r="G10" s="20">
        <f>SUM(G11:G17)</f>
        <v>44600</v>
      </c>
      <c r="H10" s="6"/>
    </row>
    <row r="11" spans="1:8" ht="33.75">
      <c r="A11" s="6"/>
      <c r="B11" s="10"/>
      <c r="C11" s="14"/>
      <c r="D11" s="15" t="s">
        <v>73</v>
      </c>
      <c r="E11" s="16" t="s">
        <v>74</v>
      </c>
      <c r="F11" s="17" t="s">
        <v>33</v>
      </c>
      <c r="G11" s="20"/>
      <c r="H11" s="6"/>
    </row>
    <row r="12" spans="1:8" ht="14.25">
      <c r="A12" s="6"/>
      <c r="B12" s="14"/>
      <c r="C12" s="14"/>
      <c r="D12" s="11" t="s">
        <v>36</v>
      </c>
      <c r="E12" s="13" t="s">
        <v>37</v>
      </c>
      <c r="F12" s="20"/>
      <c r="G12" s="62">
        <v>25560</v>
      </c>
      <c r="H12" s="6"/>
    </row>
    <row r="13" spans="1:8" ht="14.25">
      <c r="A13" s="6"/>
      <c r="B13" s="14"/>
      <c r="C13" s="14"/>
      <c r="D13" s="11" t="s">
        <v>38</v>
      </c>
      <c r="E13" s="13" t="s">
        <v>39</v>
      </c>
      <c r="F13" s="20"/>
      <c r="G13" s="62">
        <v>4327</v>
      </c>
      <c r="H13" s="6"/>
    </row>
    <row r="14" spans="1:8" ht="14.25">
      <c r="A14" s="6"/>
      <c r="B14" s="14"/>
      <c r="C14" s="14"/>
      <c r="D14" s="11" t="s">
        <v>40</v>
      </c>
      <c r="E14" s="13" t="s">
        <v>41</v>
      </c>
      <c r="F14" s="20"/>
      <c r="G14" s="62">
        <v>626</v>
      </c>
      <c r="H14" s="6"/>
    </row>
    <row r="15" spans="1:8" ht="14.25">
      <c r="A15" s="6"/>
      <c r="B15" s="14"/>
      <c r="C15" s="14"/>
      <c r="D15" s="11" t="s">
        <v>42</v>
      </c>
      <c r="E15" s="13" t="s">
        <v>43</v>
      </c>
      <c r="F15" s="20"/>
      <c r="G15" s="62">
        <v>800</v>
      </c>
      <c r="H15" s="6"/>
    </row>
    <row r="16" spans="1:8" ht="14.25">
      <c r="A16" s="6"/>
      <c r="B16" s="14"/>
      <c r="C16" s="14"/>
      <c r="D16" s="11" t="s">
        <v>44</v>
      </c>
      <c r="E16" s="13" t="s">
        <v>45</v>
      </c>
      <c r="F16" s="20"/>
      <c r="G16" s="62">
        <v>12505</v>
      </c>
      <c r="H16" s="6"/>
    </row>
    <row r="17" spans="1:8" ht="14.25">
      <c r="A17" s="6"/>
      <c r="B17" s="14"/>
      <c r="C17" s="14"/>
      <c r="D17" s="11" t="s">
        <v>46</v>
      </c>
      <c r="E17" s="13" t="s">
        <v>47</v>
      </c>
      <c r="F17" s="20"/>
      <c r="G17" s="62">
        <v>782</v>
      </c>
      <c r="H17" s="6"/>
    </row>
    <row r="18" spans="1:8" ht="22.5">
      <c r="A18" s="6"/>
      <c r="B18" s="7" t="s">
        <v>48</v>
      </c>
      <c r="C18" s="7"/>
      <c r="D18" s="7"/>
      <c r="E18" s="9" t="s">
        <v>49</v>
      </c>
      <c r="F18" s="18">
        <f>F19</f>
        <v>1008</v>
      </c>
      <c r="G18" s="18">
        <f>G19</f>
        <v>1008</v>
      </c>
      <c r="H18" s="6"/>
    </row>
    <row r="19" spans="1:8" ht="22.5">
      <c r="A19" s="6"/>
      <c r="B19" s="10"/>
      <c r="C19" s="11" t="s">
        <v>50</v>
      </c>
      <c r="D19" s="12"/>
      <c r="E19" s="13" t="s">
        <v>51</v>
      </c>
      <c r="F19" s="20">
        <f>F20</f>
        <v>1008</v>
      </c>
      <c r="G19" s="20">
        <f>G21+G22</f>
        <v>1008</v>
      </c>
      <c r="H19" s="6"/>
    </row>
    <row r="20" spans="1:8" ht="33.75">
      <c r="A20" s="6"/>
      <c r="B20" s="10"/>
      <c r="C20" s="14"/>
      <c r="D20" s="15" t="s">
        <v>73</v>
      </c>
      <c r="E20" s="16" t="s">
        <v>74</v>
      </c>
      <c r="F20" s="20">
        <v>1008</v>
      </c>
      <c r="G20" s="20"/>
      <c r="H20" s="6"/>
    </row>
    <row r="21" spans="1:8" ht="14.25">
      <c r="A21" s="6"/>
      <c r="B21" s="14"/>
      <c r="C21" s="14"/>
      <c r="D21" s="11" t="s">
        <v>42</v>
      </c>
      <c r="E21" s="13" t="s">
        <v>43</v>
      </c>
      <c r="F21" s="20"/>
      <c r="G21" s="20" t="s">
        <v>52</v>
      </c>
      <c r="H21" s="6"/>
    </row>
    <row r="22" spans="1:8" ht="14.25">
      <c r="A22" s="6"/>
      <c r="B22" s="14"/>
      <c r="C22" s="14"/>
      <c r="D22" s="11" t="s">
        <v>44</v>
      </c>
      <c r="E22" s="13" t="s">
        <v>45</v>
      </c>
      <c r="F22" s="20"/>
      <c r="G22" s="20">
        <v>958</v>
      </c>
      <c r="H22" s="6"/>
    </row>
    <row r="23" spans="1:8" ht="14.25">
      <c r="A23" s="6"/>
      <c r="B23" s="7" t="s">
        <v>53</v>
      </c>
      <c r="C23" s="7"/>
      <c r="D23" s="7"/>
      <c r="E23" s="9" t="s">
        <v>1</v>
      </c>
      <c r="F23" s="18">
        <f>F24+F37</f>
        <v>1159246</v>
      </c>
      <c r="G23" s="18">
        <f>G24+G37</f>
        <v>1159246</v>
      </c>
      <c r="H23" s="6"/>
    </row>
    <row r="24" spans="1:8" ht="33.75">
      <c r="A24" s="6"/>
      <c r="B24" s="10"/>
      <c r="C24" s="11" t="s">
        <v>54</v>
      </c>
      <c r="D24" s="12"/>
      <c r="E24" s="13" t="s">
        <v>55</v>
      </c>
      <c r="F24" s="20">
        <f>F25</f>
        <v>1157400</v>
      </c>
      <c r="G24" s="20">
        <f>SUM(G26:G36)</f>
        <v>1157400</v>
      </c>
      <c r="H24" s="6"/>
    </row>
    <row r="25" spans="1:8" ht="33.75">
      <c r="A25" s="6"/>
      <c r="B25" s="10"/>
      <c r="C25" s="14"/>
      <c r="D25" s="15" t="s">
        <v>73</v>
      </c>
      <c r="E25" s="16" t="s">
        <v>74</v>
      </c>
      <c r="F25" s="20">
        <v>1157400</v>
      </c>
      <c r="G25" s="20"/>
      <c r="H25" s="6"/>
    </row>
    <row r="26" spans="1:8" ht="14.25">
      <c r="A26" s="6"/>
      <c r="B26" s="14"/>
      <c r="C26" s="14"/>
      <c r="D26" s="11" t="s">
        <v>56</v>
      </c>
      <c r="E26" s="13" t="s">
        <v>57</v>
      </c>
      <c r="F26" s="20"/>
      <c r="G26" s="20">
        <v>1082585</v>
      </c>
      <c r="H26" s="6"/>
    </row>
    <row r="27" spans="1:8" ht="14.25">
      <c r="A27" s="6"/>
      <c r="B27" s="14"/>
      <c r="C27" s="14"/>
      <c r="D27" s="11" t="s">
        <v>36</v>
      </c>
      <c r="E27" s="13" t="s">
        <v>37</v>
      </c>
      <c r="F27" s="20"/>
      <c r="G27" s="20">
        <v>19525</v>
      </c>
      <c r="H27" s="6"/>
    </row>
    <row r="28" spans="1:8" ht="14.25">
      <c r="A28" s="6"/>
      <c r="B28" s="14"/>
      <c r="C28" s="14"/>
      <c r="D28" s="11" t="s">
        <v>38</v>
      </c>
      <c r="E28" s="13" t="s">
        <v>39</v>
      </c>
      <c r="F28" s="20"/>
      <c r="G28" s="20">
        <v>43300</v>
      </c>
      <c r="H28" s="6"/>
    </row>
    <row r="29" spans="1:8" ht="14.25">
      <c r="A29" s="6"/>
      <c r="B29" s="14"/>
      <c r="C29" s="14"/>
      <c r="D29" s="11" t="s">
        <v>40</v>
      </c>
      <c r="E29" s="13" t="s">
        <v>41</v>
      </c>
      <c r="F29" s="20"/>
      <c r="G29" s="20">
        <v>479</v>
      </c>
      <c r="H29" s="6"/>
    </row>
    <row r="30" spans="1:8" ht="14.25">
      <c r="A30" s="6"/>
      <c r="B30" s="14"/>
      <c r="C30" s="14"/>
      <c r="D30" s="11" t="s">
        <v>42</v>
      </c>
      <c r="E30" s="13" t="s">
        <v>43</v>
      </c>
      <c r="F30" s="20"/>
      <c r="G30" s="20">
        <v>1700</v>
      </c>
      <c r="H30" s="6"/>
    </row>
    <row r="31" spans="1:8" ht="14.25">
      <c r="A31" s="6"/>
      <c r="B31" s="14"/>
      <c r="C31" s="14"/>
      <c r="D31" s="11" t="s">
        <v>58</v>
      </c>
      <c r="E31" s="13" t="s">
        <v>59</v>
      </c>
      <c r="F31" s="20"/>
      <c r="G31" s="20">
        <v>2450</v>
      </c>
      <c r="H31" s="6"/>
    </row>
    <row r="32" spans="1:8" ht="14.25">
      <c r="A32" s="6"/>
      <c r="B32" s="14"/>
      <c r="C32" s="14"/>
      <c r="D32" s="11" t="s">
        <v>44</v>
      </c>
      <c r="E32" s="13" t="s">
        <v>45</v>
      </c>
      <c r="F32" s="20"/>
      <c r="G32" s="20">
        <v>3500</v>
      </c>
      <c r="H32" s="6"/>
    </row>
    <row r="33" spans="1:8" ht="22.5">
      <c r="A33" s="6"/>
      <c r="B33" s="14"/>
      <c r="C33" s="14"/>
      <c r="D33" s="11" t="s">
        <v>60</v>
      </c>
      <c r="E33" s="13" t="s">
        <v>61</v>
      </c>
      <c r="F33" s="20"/>
      <c r="G33" s="20">
        <v>1530</v>
      </c>
      <c r="H33" s="6"/>
    </row>
    <row r="34" spans="1:8" ht="14.25">
      <c r="A34" s="6"/>
      <c r="B34" s="14"/>
      <c r="C34" s="14"/>
      <c r="D34" s="11" t="s">
        <v>46</v>
      </c>
      <c r="E34" s="13" t="s">
        <v>47</v>
      </c>
      <c r="F34" s="20"/>
      <c r="G34" s="20">
        <v>80</v>
      </c>
      <c r="H34" s="6"/>
    </row>
    <row r="35" spans="1:8" ht="14.25">
      <c r="A35" s="6"/>
      <c r="B35" s="14"/>
      <c r="C35" s="14"/>
      <c r="D35" s="11" t="s">
        <v>62</v>
      </c>
      <c r="E35" s="13" t="s">
        <v>63</v>
      </c>
      <c r="F35" s="20"/>
      <c r="G35" s="20">
        <v>1094</v>
      </c>
      <c r="H35" s="6"/>
    </row>
    <row r="36" spans="1:8" ht="22.5">
      <c r="A36" s="6"/>
      <c r="B36" s="14"/>
      <c r="C36" s="14"/>
      <c r="D36" s="11" t="s">
        <v>64</v>
      </c>
      <c r="E36" s="13" t="s">
        <v>65</v>
      </c>
      <c r="F36" s="20"/>
      <c r="G36" s="20">
        <v>1157</v>
      </c>
      <c r="H36" s="6"/>
    </row>
    <row r="37" spans="1:8" ht="45">
      <c r="A37" s="6"/>
      <c r="B37" s="10"/>
      <c r="C37" s="11" t="s">
        <v>66</v>
      </c>
      <c r="D37" s="12"/>
      <c r="E37" s="13" t="s">
        <v>67</v>
      </c>
      <c r="F37" s="20">
        <f>F38</f>
        <v>1846</v>
      </c>
      <c r="G37" s="20">
        <f>SUM(G39)</f>
        <v>1846</v>
      </c>
      <c r="H37" s="6"/>
    </row>
    <row r="38" spans="1:8" ht="33.75">
      <c r="A38" s="6"/>
      <c r="B38" s="10"/>
      <c r="C38" s="14"/>
      <c r="D38" s="15" t="s">
        <v>73</v>
      </c>
      <c r="E38" s="16" t="s">
        <v>74</v>
      </c>
      <c r="F38" s="20">
        <v>1846</v>
      </c>
      <c r="G38" s="20"/>
      <c r="H38" s="6"/>
    </row>
    <row r="39" spans="1:8" ht="14.25">
      <c r="A39" s="6"/>
      <c r="B39" s="14"/>
      <c r="C39" s="14"/>
      <c r="D39" s="11" t="s">
        <v>68</v>
      </c>
      <c r="E39" s="13" t="s">
        <v>69</v>
      </c>
      <c r="F39" s="20"/>
      <c r="G39" s="20">
        <v>1846</v>
      </c>
      <c r="H39" s="6"/>
    </row>
    <row r="40" spans="1:8" ht="14.25">
      <c r="A40" s="6"/>
      <c r="B40" s="263" t="s">
        <v>70</v>
      </c>
      <c r="C40" s="263"/>
      <c r="D40" s="263"/>
      <c r="E40" s="263"/>
      <c r="F40" s="21">
        <f>F23+F18+F9</f>
        <v>1204854</v>
      </c>
      <c r="G40" s="21">
        <f>G23+G18+G9</f>
        <v>1204854</v>
      </c>
      <c r="H40" s="6"/>
    </row>
    <row r="41" spans="1:8" ht="14.25">
      <c r="A41" s="6"/>
      <c r="B41" s="8"/>
      <c r="C41" s="8"/>
      <c r="D41" s="8"/>
      <c r="E41" s="8"/>
      <c r="F41" s="8"/>
      <c r="G41" s="61"/>
      <c r="H41" s="6"/>
    </row>
    <row r="44" spans="2:8" ht="27.75" customHeight="1">
      <c r="B44" s="262" t="s">
        <v>892</v>
      </c>
      <c r="C44" s="262"/>
      <c r="D44" s="262"/>
      <c r="E44" s="262"/>
      <c r="F44" s="262"/>
      <c r="G44" s="262"/>
      <c r="H44" s="262"/>
    </row>
    <row r="46" spans="2:6" ht="14.25">
      <c r="B46" s="23" t="s">
        <v>2</v>
      </c>
      <c r="C46" s="23" t="s">
        <v>3</v>
      </c>
      <c r="D46" s="23" t="s">
        <v>4</v>
      </c>
      <c r="E46" s="23" t="s">
        <v>5</v>
      </c>
      <c r="F46" s="76" t="s">
        <v>6</v>
      </c>
    </row>
    <row r="47" spans="2:6" ht="14.25">
      <c r="B47" s="23">
        <v>852</v>
      </c>
      <c r="C47" s="23"/>
      <c r="D47" s="23"/>
      <c r="E47" s="23" t="s">
        <v>7</v>
      </c>
      <c r="F47" s="26">
        <f>F49</f>
        <v>24900</v>
      </c>
    </row>
    <row r="48" spans="2:6" ht="33.75">
      <c r="B48" s="23"/>
      <c r="C48" s="23">
        <v>85212</v>
      </c>
      <c r="D48" s="23"/>
      <c r="E48" s="24" t="s">
        <v>8</v>
      </c>
      <c r="F48" s="26">
        <f>F49</f>
        <v>24900</v>
      </c>
    </row>
    <row r="49" spans="2:6" ht="14.25">
      <c r="B49" s="23"/>
      <c r="C49" s="23"/>
      <c r="D49" s="25" t="s">
        <v>141</v>
      </c>
      <c r="E49" s="23" t="s">
        <v>142</v>
      </c>
      <c r="F49" s="26">
        <v>24900</v>
      </c>
    </row>
    <row r="50" ht="32.25" customHeight="1"/>
    <row r="51" ht="14.25">
      <c r="E51" s="79" t="s">
        <v>143</v>
      </c>
    </row>
    <row r="52" ht="14.25">
      <c r="E52" s="59"/>
    </row>
    <row r="53" ht="14.25">
      <c r="E53" s="80" t="s">
        <v>144</v>
      </c>
    </row>
  </sheetData>
  <sheetProtection/>
  <mergeCells count="3">
    <mergeCell ref="B6:H6"/>
    <mergeCell ref="B44:H44"/>
    <mergeCell ref="B40:E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A1">
      <selection activeCell="E4" sqref="E4"/>
    </sheetView>
  </sheetViews>
  <sheetFormatPr defaultColWidth="4.5" defaultRowHeight="14.25"/>
  <cols>
    <col min="1" max="1" width="1.69921875" style="0" customWidth="1"/>
    <col min="2" max="2" width="4.19921875" style="0" customWidth="1"/>
    <col min="3" max="3" width="5.59765625" style="0" customWidth="1"/>
    <col min="4" max="4" width="5" style="0" customWidth="1"/>
    <col min="5" max="5" width="33.59765625" style="0" customWidth="1"/>
    <col min="6" max="6" width="10.5" style="0" customWidth="1"/>
    <col min="7" max="7" width="9.5" style="0" customWidth="1"/>
  </cols>
  <sheetData>
    <row r="1" ht="14.25">
      <c r="E1" s="1" t="s">
        <v>11</v>
      </c>
    </row>
    <row r="2" ht="14.25">
      <c r="E2" s="1" t="s">
        <v>908</v>
      </c>
    </row>
    <row r="3" ht="14.25">
      <c r="E3" s="1" t="s">
        <v>894</v>
      </c>
    </row>
    <row r="4" ht="14.25">
      <c r="E4" s="1" t="s">
        <v>909</v>
      </c>
    </row>
    <row r="5" ht="30.75" customHeight="1"/>
    <row r="6" spans="2:7" ht="29.25" customHeight="1">
      <c r="B6" s="264" t="s">
        <v>186</v>
      </c>
      <c r="C6" s="264"/>
      <c r="D6" s="264"/>
      <c r="E6" s="264"/>
      <c r="F6" s="264"/>
      <c r="G6" s="264"/>
    </row>
    <row r="8" ht="19.5" customHeight="1"/>
    <row r="9" spans="2:7" ht="14.25">
      <c r="B9" s="22" t="s">
        <v>2</v>
      </c>
      <c r="C9" s="22" t="s">
        <v>12</v>
      </c>
      <c r="D9" s="22" t="s">
        <v>13</v>
      </c>
      <c r="E9" s="22" t="s">
        <v>14</v>
      </c>
      <c r="F9" s="29" t="s">
        <v>15</v>
      </c>
      <c r="G9" s="29" t="s">
        <v>16</v>
      </c>
    </row>
    <row r="10" spans="2:7" s="1" customFormat="1" ht="12.75">
      <c r="B10" s="34">
        <v>600</v>
      </c>
      <c r="C10" s="35"/>
      <c r="D10" s="34"/>
      <c r="E10" s="34" t="s">
        <v>17</v>
      </c>
      <c r="F10" s="31"/>
      <c r="G10" s="31">
        <f>G12</f>
        <v>64000</v>
      </c>
    </row>
    <row r="11" spans="2:7" ht="14.25">
      <c r="B11" s="22"/>
      <c r="C11" s="22">
        <v>60004</v>
      </c>
      <c r="D11" s="22"/>
      <c r="E11" s="22" t="s">
        <v>18</v>
      </c>
      <c r="F11" s="30"/>
      <c r="G11" s="30">
        <f>G12</f>
        <v>64000</v>
      </c>
    </row>
    <row r="12" spans="2:12" ht="22.5">
      <c r="B12" s="22"/>
      <c r="C12" s="22"/>
      <c r="D12" s="22">
        <v>2310</v>
      </c>
      <c r="E12" s="27" t="s">
        <v>81</v>
      </c>
      <c r="F12" s="30"/>
      <c r="G12" s="30">
        <v>64000</v>
      </c>
      <c r="J12" s="32"/>
      <c r="K12" s="32"/>
      <c r="L12" s="33"/>
    </row>
    <row r="13" spans="2:7" s="1" customFormat="1" ht="12.75">
      <c r="B13" s="34">
        <v>801</v>
      </c>
      <c r="C13" s="34"/>
      <c r="D13" s="34"/>
      <c r="E13" s="34" t="s">
        <v>383</v>
      </c>
      <c r="F13" s="31">
        <f>F16</f>
        <v>210000</v>
      </c>
      <c r="G13" s="31">
        <f>G14+G16+G19</f>
        <v>442700</v>
      </c>
    </row>
    <row r="14" spans="2:7" s="1" customFormat="1" ht="12.75">
      <c r="B14" s="34"/>
      <c r="C14" s="77">
        <v>80103</v>
      </c>
      <c r="D14" s="77"/>
      <c r="E14" s="77" t="s">
        <v>146</v>
      </c>
      <c r="F14" s="78"/>
      <c r="G14" s="78">
        <f>G15</f>
        <v>7700</v>
      </c>
    </row>
    <row r="15" spans="2:7" s="1" customFormat="1" ht="22.5">
      <c r="B15" s="34"/>
      <c r="C15" s="77"/>
      <c r="D15" s="77">
        <v>2310</v>
      </c>
      <c r="E15" s="27" t="s">
        <v>82</v>
      </c>
      <c r="F15" s="78"/>
      <c r="G15" s="78">
        <v>7700</v>
      </c>
    </row>
    <row r="16" spans="2:7" ht="14.25">
      <c r="B16" s="22"/>
      <c r="C16" s="22">
        <v>80104</v>
      </c>
      <c r="D16" s="22"/>
      <c r="E16" s="22" t="s">
        <v>19</v>
      </c>
      <c r="F16" s="30">
        <f>F17</f>
        <v>210000</v>
      </c>
      <c r="G16" s="30">
        <f>G17+G18</f>
        <v>413000</v>
      </c>
    </row>
    <row r="17" spans="2:7" ht="22.5">
      <c r="B17" s="22"/>
      <c r="C17" s="22"/>
      <c r="D17" s="22">
        <v>2310</v>
      </c>
      <c r="E17" s="27" t="s">
        <v>82</v>
      </c>
      <c r="F17" s="30">
        <v>210000</v>
      </c>
      <c r="G17" s="30">
        <v>203000</v>
      </c>
    </row>
    <row r="18" spans="2:7" ht="14.25">
      <c r="B18" s="22"/>
      <c r="C18" s="22"/>
      <c r="D18" s="22">
        <v>4010</v>
      </c>
      <c r="E18" s="27" t="s">
        <v>145</v>
      </c>
      <c r="F18" s="30"/>
      <c r="G18" s="30">
        <v>210000</v>
      </c>
    </row>
    <row r="19" spans="2:7" ht="14.25">
      <c r="B19" s="22"/>
      <c r="C19" s="22">
        <v>80105</v>
      </c>
      <c r="D19" s="22"/>
      <c r="E19" s="22" t="s">
        <v>20</v>
      </c>
      <c r="F19" s="30"/>
      <c r="G19" s="30">
        <f>G20</f>
        <v>22000</v>
      </c>
    </row>
    <row r="20" spans="2:7" ht="22.5">
      <c r="B20" s="22"/>
      <c r="C20" s="22"/>
      <c r="D20" s="22">
        <v>2310</v>
      </c>
      <c r="E20" s="27" t="s">
        <v>83</v>
      </c>
      <c r="F20" s="30"/>
      <c r="G20" s="30">
        <v>22000</v>
      </c>
    </row>
    <row r="21" spans="2:7" ht="14.25">
      <c r="B21" s="115">
        <v>900</v>
      </c>
      <c r="C21" s="115"/>
      <c r="D21" s="115"/>
      <c r="E21" s="116" t="s">
        <v>105</v>
      </c>
      <c r="F21" s="117"/>
      <c r="G21" s="117">
        <f>G22</f>
        <v>15000</v>
      </c>
    </row>
    <row r="22" spans="2:7" ht="14.25">
      <c r="B22" s="22"/>
      <c r="C22" s="22">
        <v>90002</v>
      </c>
      <c r="D22" s="22"/>
      <c r="E22" s="27" t="s">
        <v>187</v>
      </c>
      <c r="F22" s="30"/>
      <c r="G22" s="30">
        <f>G23</f>
        <v>15000</v>
      </c>
    </row>
    <row r="23" spans="2:7" ht="14.25">
      <c r="B23" s="22"/>
      <c r="C23" s="22"/>
      <c r="D23" s="22">
        <v>2320</v>
      </c>
      <c r="E23" s="27" t="s">
        <v>188</v>
      </c>
      <c r="F23" s="30"/>
      <c r="G23" s="30">
        <v>15000</v>
      </c>
    </row>
    <row r="24" spans="2:7" s="1" customFormat="1" ht="12.75">
      <c r="B24" s="34"/>
      <c r="C24" s="34"/>
      <c r="D24" s="34"/>
      <c r="E24" s="34" t="s">
        <v>21</v>
      </c>
      <c r="F24" s="31">
        <f>F13</f>
        <v>210000</v>
      </c>
      <c r="G24" s="31">
        <f>G13+G10+G21</f>
        <v>521700</v>
      </c>
    </row>
    <row r="25" spans="6:7" ht="14.25">
      <c r="F25" s="3"/>
      <c r="G25" s="3"/>
    </row>
    <row r="26" spans="6:7" ht="14.25">
      <c r="F26" s="3"/>
      <c r="G26" s="3"/>
    </row>
    <row r="27" ht="14.25">
      <c r="E27" s="1" t="s">
        <v>22</v>
      </c>
    </row>
    <row r="28" ht="14.25">
      <c r="E28" s="1"/>
    </row>
    <row r="29" ht="14.25">
      <c r="E29" s="1" t="s">
        <v>163</v>
      </c>
    </row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4" sqref="B4"/>
    </sheetView>
  </sheetViews>
  <sheetFormatPr defaultColWidth="8.796875" defaultRowHeight="14.25"/>
  <cols>
    <col min="2" max="2" width="55.3984375" style="0" customWidth="1"/>
  </cols>
  <sheetData>
    <row r="1" ht="14.25">
      <c r="B1" s="1" t="s">
        <v>118</v>
      </c>
    </row>
    <row r="2" ht="14.25">
      <c r="B2" s="1" t="s">
        <v>906</v>
      </c>
    </row>
    <row r="3" ht="14.25">
      <c r="B3" s="1" t="s">
        <v>893</v>
      </c>
    </row>
    <row r="4" ht="14.25">
      <c r="B4" s="1" t="s">
        <v>910</v>
      </c>
    </row>
    <row r="5" ht="27.75" customHeight="1"/>
    <row r="6" s="1" customFormat="1" ht="12.75">
      <c r="B6" s="81" t="s">
        <v>190</v>
      </c>
    </row>
    <row r="7" s="1" customFormat="1" ht="30.75" customHeight="1">
      <c r="B7" s="81"/>
    </row>
    <row r="8" spans="1:5" ht="16.5" customHeight="1">
      <c r="A8" s="124" t="s">
        <v>4</v>
      </c>
      <c r="B8" s="124" t="s">
        <v>5</v>
      </c>
      <c r="C8" s="125" t="s">
        <v>6</v>
      </c>
      <c r="D8" s="125"/>
      <c r="E8" s="125"/>
    </row>
    <row r="9" spans="1:5" ht="14.25">
      <c r="A9" s="118" t="s">
        <v>192</v>
      </c>
      <c r="B9" s="119" t="s">
        <v>193</v>
      </c>
      <c r="C9" s="120">
        <v>262990</v>
      </c>
      <c r="D9" s="121"/>
      <c r="E9" s="121"/>
    </row>
    <row r="10" spans="1:5" s="65" customFormat="1" ht="19.5" customHeight="1">
      <c r="A10" s="110"/>
      <c r="B10" s="68" t="s">
        <v>191</v>
      </c>
      <c r="C10" s="123">
        <f>SUM(C9:C9)</f>
        <v>262990</v>
      </c>
      <c r="D10" s="123"/>
      <c r="E10" s="123"/>
    </row>
    <row r="11" s="63" customFormat="1" ht="28.5" customHeight="1"/>
    <row r="12" ht="26.25" customHeight="1"/>
    <row r="13" spans="1:3" ht="14.25">
      <c r="A13" s="66" t="s">
        <v>4</v>
      </c>
      <c r="B13" s="71" t="s">
        <v>5</v>
      </c>
      <c r="C13" s="95" t="s">
        <v>6</v>
      </c>
    </row>
    <row r="14" spans="1:3" ht="24">
      <c r="A14" s="95">
        <v>963</v>
      </c>
      <c r="B14" s="71" t="s">
        <v>189</v>
      </c>
      <c r="C14" s="122">
        <v>500000</v>
      </c>
    </row>
    <row r="15" spans="1:3" ht="14.25">
      <c r="A15" s="95">
        <v>992</v>
      </c>
      <c r="B15" s="71" t="s">
        <v>116</v>
      </c>
      <c r="C15" s="122">
        <v>1098125</v>
      </c>
    </row>
    <row r="16" spans="1:3" ht="14.25">
      <c r="A16" s="110"/>
      <c r="B16" s="68" t="s">
        <v>117</v>
      </c>
      <c r="C16" s="123">
        <f>C14+C15</f>
        <v>1598125</v>
      </c>
    </row>
    <row r="19" ht="15">
      <c r="B19" s="36" t="s">
        <v>148</v>
      </c>
    </row>
    <row r="20" ht="15">
      <c r="B20" s="36"/>
    </row>
    <row r="21" ht="15">
      <c r="B21" s="86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2" sqref="D2"/>
    </sheetView>
  </sheetViews>
  <sheetFormatPr defaultColWidth="13.09765625" defaultRowHeight="14.25"/>
  <cols>
    <col min="1" max="1" width="5.3984375" style="0" customWidth="1"/>
    <col min="2" max="2" width="6.69921875" style="0" customWidth="1"/>
    <col min="3" max="3" width="34.09765625" style="0" customWidth="1"/>
    <col min="4" max="4" width="9.8984375" style="0" customWidth="1"/>
    <col min="5" max="5" width="10.59765625" style="0" customWidth="1"/>
    <col min="6" max="6" width="8" style="0" customWidth="1"/>
  </cols>
  <sheetData>
    <row r="1" ht="14.25">
      <c r="D1" s="1" t="s">
        <v>23</v>
      </c>
    </row>
    <row r="2" ht="14.25">
      <c r="D2" s="1" t="s">
        <v>919</v>
      </c>
    </row>
    <row r="3" ht="14.25">
      <c r="D3" s="1" t="s">
        <v>121</v>
      </c>
    </row>
    <row r="4" ht="14.25">
      <c r="D4" s="1" t="s">
        <v>911</v>
      </c>
    </row>
    <row r="7" spans="1:6" ht="36" customHeight="1">
      <c r="A7" s="266" t="s">
        <v>202</v>
      </c>
      <c r="B7" s="266"/>
      <c r="C7" s="266"/>
      <c r="D7" s="266"/>
      <c r="E7" s="266"/>
      <c r="F7" s="266"/>
    </row>
    <row r="9" ht="24" customHeight="1"/>
    <row r="10" spans="1:6" ht="30.75" customHeight="1">
      <c r="A10" s="126" t="s">
        <v>24</v>
      </c>
      <c r="B10" s="126"/>
      <c r="C10" s="126"/>
      <c r="D10" s="267" t="s">
        <v>25</v>
      </c>
      <c r="E10" s="267"/>
      <c r="F10" s="267"/>
    </row>
    <row r="11" spans="1:6" ht="30" customHeight="1">
      <c r="A11" s="127" t="s">
        <v>2</v>
      </c>
      <c r="B11" s="127" t="s">
        <v>12</v>
      </c>
      <c r="C11" s="127" t="s">
        <v>26</v>
      </c>
      <c r="D11" s="128" t="s">
        <v>109</v>
      </c>
      <c r="E11" s="128" t="s">
        <v>110</v>
      </c>
      <c r="F11" s="128" t="s">
        <v>27</v>
      </c>
    </row>
    <row r="12" spans="1:6" ht="48" customHeight="1">
      <c r="A12" s="129">
        <v>600</v>
      </c>
      <c r="B12" s="129">
        <v>60004</v>
      </c>
      <c r="C12" s="130" t="s">
        <v>80</v>
      </c>
      <c r="D12" s="131"/>
      <c r="E12" s="131"/>
      <c r="F12" s="132">
        <v>64000</v>
      </c>
    </row>
    <row r="13" spans="1:6" ht="38.25" customHeight="1">
      <c r="A13" s="129">
        <v>801</v>
      </c>
      <c r="B13" s="129">
        <v>80103</v>
      </c>
      <c r="C13" s="130" t="s">
        <v>149</v>
      </c>
      <c r="D13" s="131"/>
      <c r="E13" s="131"/>
      <c r="F13" s="132">
        <v>7700</v>
      </c>
    </row>
    <row r="14" spans="1:6" ht="38.25" customHeight="1">
      <c r="A14" s="129">
        <v>801</v>
      </c>
      <c r="B14" s="129">
        <v>80104</v>
      </c>
      <c r="C14" s="130" t="s">
        <v>194</v>
      </c>
      <c r="D14" s="131"/>
      <c r="E14" s="131"/>
      <c r="F14" s="132">
        <f>SUM(F16:F19)</f>
        <v>203000</v>
      </c>
    </row>
    <row r="15" spans="1:7" ht="15" customHeight="1">
      <c r="A15" s="129"/>
      <c r="B15" s="129"/>
      <c r="C15" s="130" t="s">
        <v>115</v>
      </c>
      <c r="D15" s="131"/>
      <c r="E15" s="131"/>
      <c r="F15" s="132"/>
      <c r="G15" s="54"/>
    </row>
    <row r="16" spans="1:7" ht="21" customHeight="1">
      <c r="A16" s="102"/>
      <c r="B16" s="102"/>
      <c r="C16" s="130" t="s">
        <v>195</v>
      </c>
      <c r="D16" s="133"/>
      <c r="E16" s="133"/>
      <c r="F16" s="133">
        <v>129300</v>
      </c>
      <c r="G16" s="54"/>
    </row>
    <row r="17" spans="1:6" ht="24" customHeight="1">
      <c r="A17" s="129"/>
      <c r="B17" s="129"/>
      <c r="C17" s="130" t="s">
        <v>196</v>
      </c>
      <c r="D17" s="133"/>
      <c r="E17" s="133"/>
      <c r="F17" s="133">
        <v>61700</v>
      </c>
    </row>
    <row r="18" spans="1:6" ht="19.5" customHeight="1">
      <c r="A18" s="129"/>
      <c r="B18" s="129"/>
      <c r="C18" s="130" t="s">
        <v>197</v>
      </c>
      <c r="D18" s="133"/>
      <c r="E18" s="133"/>
      <c r="F18" s="133">
        <v>8300</v>
      </c>
    </row>
    <row r="19" spans="1:6" ht="20.25" customHeight="1">
      <c r="A19" s="129"/>
      <c r="B19" s="129"/>
      <c r="C19" s="130" t="s">
        <v>198</v>
      </c>
      <c r="D19" s="133"/>
      <c r="E19" s="133"/>
      <c r="F19" s="133">
        <v>3700</v>
      </c>
    </row>
    <row r="20" spans="1:6" ht="35.25" customHeight="1">
      <c r="A20" s="129">
        <v>801</v>
      </c>
      <c r="B20" s="129">
        <v>80105</v>
      </c>
      <c r="C20" s="130" t="s">
        <v>199</v>
      </c>
      <c r="D20" s="133"/>
      <c r="E20" s="133"/>
      <c r="F20" s="133">
        <v>22000</v>
      </c>
    </row>
    <row r="21" spans="1:6" ht="37.5" customHeight="1">
      <c r="A21" s="129">
        <v>900</v>
      </c>
      <c r="B21" s="129">
        <v>90017</v>
      </c>
      <c r="C21" s="130" t="s">
        <v>76</v>
      </c>
      <c r="D21" s="133"/>
      <c r="E21" s="133">
        <v>1103000</v>
      </c>
      <c r="F21" s="133"/>
    </row>
    <row r="22" spans="1:6" ht="37.5" customHeight="1">
      <c r="A22" s="129">
        <v>900</v>
      </c>
      <c r="B22" s="129">
        <v>90002</v>
      </c>
      <c r="C22" s="134" t="s">
        <v>200</v>
      </c>
      <c r="D22" s="133"/>
      <c r="E22" s="133"/>
      <c r="F22" s="133">
        <v>15000</v>
      </c>
    </row>
    <row r="23" spans="1:6" ht="28.5" customHeight="1">
      <c r="A23" s="135">
        <v>921</v>
      </c>
      <c r="B23" s="135">
        <v>92114</v>
      </c>
      <c r="C23" s="268" t="s">
        <v>28</v>
      </c>
      <c r="D23" s="136">
        <v>768800</v>
      </c>
      <c r="E23" s="137"/>
      <c r="F23" s="137"/>
    </row>
    <row r="24" spans="1:6" ht="27" customHeight="1">
      <c r="A24" s="129">
        <v>921</v>
      </c>
      <c r="B24" s="129">
        <v>92116</v>
      </c>
      <c r="C24" s="269"/>
      <c r="D24" s="133">
        <v>155600</v>
      </c>
      <c r="E24" s="133"/>
      <c r="F24" s="133"/>
    </row>
    <row r="25" spans="1:7" ht="26.25" customHeight="1">
      <c r="A25" s="129"/>
      <c r="B25" s="129"/>
      <c r="C25" s="138" t="s">
        <v>21</v>
      </c>
      <c r="D25" s="139">
        <f>SUM(D12:D24)</f>
        <v>924400</v>
      </c>
      <c r="E25" s="139">
        <f>SUM(E12:E24)</f>
        <v>1103000</v>
      </c>
      <c r="F25" s="139">
        <f>F12+F13+F14+F20+F22</f>
        <v>311700</v>
      </c>
      <c r="G25" s="54"/>
    </row>
    <row r="26" spans="1:6" ht="39" customHeight="1">
      <c r="A26" s="148"/>
      <c r="B26" s="103"/>
      <c r="C26" s="149" t="s">
        <v>84</v>
      </c>
      <c r="D26" s="270">
        <f>SUM(D25:F25)</f>
        <v>2339100</v>
      </c>
      <c r="E26" s="271"/>
      <c r="F26" s="271"/>
    </row>
    <row r="27" ht="38.25" customHeight="1"/>
    <row r="28" ht="40.5" customHeight="1"/>
    <row r="29" spans="1:6" ht="14.25">
      <c r="A29" s="4" t="s">
        <v>29</v>
      </c>
      <c r="B29" s="4"/>
      <c r="C29" s="4"/>
      <c r="D29" s="272" t="s">
        <v>25</v>
      </c>
      <c r="E29" s="272"/>
      <c r="F29" s="272"/>
    </row>
    <row r="30" spans="1:6" ht="14.25">
      <c r="A30" s="140" t="s">
        <v>2</v>
      </c>
      <c r="B30" s="140" t="s">
        <v>12</v>
      </c>
      <c r="C30" s="140" t="s">
        <v>26</v>
      </c>
      <c r="D30" s="141" t="s">
        <v>109</v>
      </c>
      <c r="E30" s="141" t="s">
        <v>110</v>
      </c>
      <c r="F30" s="141" t="s">
        <v>27</v>
      </c>
    </row>
    <row r="31" spans="1:6" ht="47.25" customHeight="1">
      <c r="A31" s="142">
        <v>801</v>
      </c>
      <c r="B31" s="142">
        <v>80101</v>
      </c>
      <c r="C31" s="143" t="s">
        <v>77</v>
      </c>
      <c r="D31" s="146">
        <v>570100</v>
      </c>
      <c r="E31" s="144"/>
      <c r="F31" s="144"/>
    </row>
    <row r="32" spans="1:6" ht="44.25" customHeight="1">
      <c r="A32" s="142">
        <v>801</v>
      </c>
      <c r="B32" s="142">
        <v>80104</v>
      </c>
      <c r="C32" s="143" t="s">
        <v>79</v>
      </c>
      <c r="D32" s="146">
        <v>916200</v>
      </c>
      <c r="E32" s="144"/>
      <c r="F32" s="144"/>
    </row>
    <row r="33" spans="1:7" ht="42.75" customHeight="1">
      <c r="A33" s="142">
        <v>801</v>
      </c>
      <c r="B33" s="142">
        <v>80104</v>
      </c>
      <c r="C33" s="143" t="s">
        <v>150</v>
      </c>
      <c r="D33" s="144">
        <v>199800</v>
      </c>
      <c r="E33" s="144"/>
      <c r="F33" s="144"/>
      <c r="G33" s="54"/>
    </row>
    <row r="34" spans="1:6" ht="42.75" customHeight="1">
      <c r="A34" s="142">
        <v>801</v>
      </c>
      <c r="B34" s="142">
        <v>80104</v>
      </c>
      <c r="C34" s="143" t="s">
        <v>78</v>
      </c>
      <c r="D34" s="144">
        <v>162000</v>
      </c>
      <c r="E34" s="144"/>
      <c r="F34" s="144"/>
    </row>
    <row r="35" spans="1:6" ht="47.25" customHeight="1">
      <c r="A35" s="142">
        <v>853</v>
      </c>
      <c r="B35" s="142">
        <v>85395</v>
      </c>
      <c r="C35" s="143" t="s">
        <v>901</v>
      </c>
      <c r="D35" s="144"/>
      <c r="E35" s="144"/>
      <c r="F35" s="144">
        <v>5000</v>
      </c>
    </row>
    <row r="36" spans="1:6" ht="29.25" customHeight="1">
      <c r="A36" s="142">
        <v>926</v>
      </c>
      <c r="B36" s="142">
        <v>92695</v>
      </c>
      <c r="C36" s="143" t="s">
        <v>201</v>
      </c>
      <c r="D36" s="144"/>
      <c r="E36" s="144"/>
      <c r="F36" s="144">
        <v>36000</v>
      </c>
    </row>
    <row r="37" spans="1:6" ht="22.5" customHeight="1">
      <c r="A37" s="142"/>
      <c r="B37" s="142"/>
      <c r="C37" s="28" t="s">
        <v>21</v>
      </c>
      <c r="D37" s="31">
        <f>SUM(D31:D36)</f>
        <v>1848100</v>
      </c>
      <c r="E37" s="31">
        <f>SUM(E31:E36)</f>
        <v>0</v>
      </c>
      <c r="F37" s="31">
        <f>SUM(F31:F36)</f>
        <v>41000</v>
      </c>
    </row>
    <row r="38" spans="1:6" ht="22.5" customHeight="1">
      <c r="A38" s="145"/>
      <c r="B38" s="145"/>
      <c r="C38" s="147"/>
      <c r="D38" s="265">
        <f>SUM(D37:F37)</f>
        <v>1889100</v>
      </c>
      <c r="E38" s="265"/>
      <c r="F38" s="265"/>
    </row>
    <row r="39" ht="45.75" customHeight="1">
      <c r="C39" s="5"/>
    </row>
    <row r="40" spans="4:6" ht="14.25">
      <c r="D40" s="1" t="s">
        <v>30</v>
      </c>
      <c r="E40" s="1"/>
      <c r="F40" s="1"/>
    </row>
    <row r="41" spans="4:6" ht="14.25">
      <c r="D41" s="1"/>
      <c r="E41" s="1"/>
      <c r="F41" s="1"/>
    </row>
    <row r="42" spans="4:6" ht="14.25">
      <c r="D42" s="1" t="s">
        <v>155</v>
      </c>
      <c r="E42" s="1"/>
      <c r="F42" s="1"/>
    </row>
  </sheetData>
  <sheetProtection/>
  <mergeCells count="6">
    <mergeCell ref="D38:F38"/>
    <mergeCell ref="A7:F7"/>
    <mergeCell ref="D10:F10"/>
    <mergeCell ref="C23:C24"/>
    <mergeCell ref="D26:F26"/>
    <mergeCell ref="D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F2" sqref="F2"/>
    </sheetView>
  </sheetViews>
  <sheetFormatPr defaultColWidth="8.796875" defaultRowHeight="14.25"/>
  <cols>
    <col min="1" max="1" width="5" style="0" customWidth="1"/>
    <col min="2" max="2" width="6" style="0" customWidth="1"/>
    <col min="3" max="3" width="13.3984375" style="0" customWidth="1"/>
    <col min="4" max="4" width="9.09765625" style="0" customWidth="1"/>
    <col min="5" max="5" width="10.19921875" style="0" customWidth="1"/>
    <col min="6" max="6" width="9.59765625" style="0" customWidth="1"/>
    <col min="7" max="7" width="10.5" style="0" customWidth="1"/>
    <col min="8" max="8" width="9.19921875" style="0" customWidth="1"/>
  </cols>
  <sheetData>
    <row r="1" ht="14.25">
      <c r="F1" s="1" t="s">
        <v>31</v>
      </c>
    </row>
    <row r="2" ht="14.25">
      <c r="F2" s="1" t="s">
        <v>919</v>
      </c>
    </row>
    <row r="3" ht="14.25">
      <c r="F3" s="1" t="s">
        <v>121</v>
      </c>
    </row>
    <row r="4" ht="14.25">
      <c r="F4" s="1" t="s">
        <v>912</v>
      </c>
    </row>
    <row r="5" ht="14.25">
      <c r="F5" s="1"/>
    </row>
    <row r="6" spans="1:8" ht="32.25" customHeight="1">
      <c r="A6" s="261" t="s">
        <v>203</v>
      </c>
      <c r="B6" s="261"/>
      <c r="C6" s="261"/>
      <c r="D6" s="261"/>
      <c r="E6" s="261"/>
      <c r="F6" s="261"/>
      <c r="G6" s="261"/>
      <c r="H6" s="261"/>
    </row>
    <row r="7" ht="21" customHeight="1"/>
    <row r="8" spans="1:8" ht="14.25">
      <c r="A8" s="284" t="s">
        <v>85</v>
      </c>
      <c r="B8" s="290" t="s">
        <v>86</v>
      </c>
      <c r="C8" s="291"/>
      <c r="D8" s="284" t="s">
        <v>204</v>
      </c>
      <c r="E8" s="285" t="s">
        <v>87</v>
      </c>
      <c r="F8" s="285"/>
      <c r="G8" s="37" t="s">
        <v>98</v>
      </c>
      <c r="H8" s="284" t="s">
        <v>205</v>
      </c>
    </row>
    <row r="9" spans="1:8" ht="56.25" customHeight="1">
      <c r="A9" s="284"/>
      <c r="B9" s="292"/>
      <c r="C9" s="293"/>
      <c r="D9" s="284"/>
      <c r="E9" s="37" t="s">
        <v>84</v>
      </c>
      <c r="F9" s="38" t="s">
        <v>88</v>
      </c>
      <c r="G9" s="37" t="s">
        <v>84</v>
      </c>
      <c r="H9" s="284"/>
    </row>
    <row r="10" spans="1:8" s="39" customFormat="1" ht="15">
      <c r="A10" s="212" t="s">
        <v>89</v>
      </c>
      <c r="B10" s="286" t="s">
        <v>90</v>
      </c>
      <c r="C10" s="287"/>
      <c r="D10" s="213">
        <f>D11</f>
        <v>70000</v>
      </c>
      <c r="E10" s="213">
        <f>E11</f>
        <v>3960441</v>
      </c>
      <c r="F10" s="213">
        <f>F11</f>
        <v>1103000</v>
      </c>
      <c r="G10" s="213">
        <f>G11</f>
        <v>3960441</v>
      </c>
      <c r="H10" s="213">
        <f>H11</f>
        <v>70000</v>
      </c>
    </row>
    <row r="11" spans="1:8" ht="43.5" customHeight="1">
      <c r="A11" s="214"/>
      <c r="B11" s="288" t="s">
        <v>91</v>
      </c>
      <c r="C11" s="289"/>
      <c r="D11" s="233">
        <v>70000</v>
      </c>
      <c r="E11" s="233">
        <v>3960441</v>
      </c>
      <c r="F11" s="233">
        <v>1103000</v>
      </c>
      <c r="G11" s="233">
        <v>3960441</v>
      </c>
      <c r="H11" s="233">
        <v>70000</v>
      </c>
    </row>
    <row r="12" spans="1:8" ht="13.5" customHeight="1">
      <c r="A12" s="215"/>
      <c r="B12" s="215"/>
      <c r="C12" s="216"/>
      <c r="D12" s="215"/>
      <c r="E12" s="215"/>
      <c r="F12" s="215"/>
      <c r="G12" s="215"/>
      <c r="H12" s="215"/>
    </row>
    <row r="13" spans="1:8" ht="14.25">
      <c r="A13" s="215"/>
      <c r="B13" s="215"/>
      <c r="C13" s="216"/>
      <c r="D13" s="215"/>
      <c r="E13" s="215"/>
      <c r="F13" s="215"/>
      <c r="G13" s="215"/>
      <c r="H13" s="215"/>
    </row>
    <row r="14" spans="1:8" ht="14.25">
      <c r="A14" s="217"/>
      <c r="B14" s="217"/>
      <c r="C14" s="218"/>
      <c r="D14" s="218"/>
      <c r="E14" s="219"/>
      <c r="F14" s="219"/>
      <c r="G14" s="220" t="s">
        <v>15</v>
      </c>
      <c r="H14" s="220" t="s">
        <v>16</v>
      </c>
    </row>
    <row r="15" spans="1:10" s="83" customFormat="1" ht="24.75" customHeight="1">
      <c r="A15" s="221" t="s">
        <v>92</v>
      </c>
      <c r="B15" s="276" t="s">
        <v>96</v>
      </c>
      <c r="C15" s="281"/>
      <c r="D15" s="281"/>
      <c r="E15" s="281"/>
      <c r="F15" s="282"/>
      <c r="G15" s="222">
        <f>G17+G30</f>
        <v>303160</v>
      </c>
      <c r="H15" s="222">
        <f>H17+H30</f>
        <v>303160</v>
      </c>
      <c r="J15" s="84"/>
    </row>
    <row r="16" spans="1:8" ht="24">
      <c r="A16" s="71" t="s">
        <v>151</v>
      </c>
      <c r="B16" s="234" t="s">
        <v>4</v>
      </c>
      <c r="C16" s="283" t="s">
        <v>5</v>
      </c>
      <c r="D16" s="274"/>
      <c r="E16" s="274"/>
      <c r="F16" s="275"/>
      <c r="G16" s="122"/>
      <c r="H16" s="122"/>
    </row>
    <row r="17" spans="1:8" s="82" customFormat="1" ht="16.5" customHeight="1">
      <c r="A17" s="276" t="s">
        <v>93</v>
      </c>
      <c r="B17" s="277"/>
      <c r="C17" s="277"/>
      <c r="D17" s="277"/>
      <c r="E17" s="277"/>
      <c r="F17" s="278"/>
      <c r="G17" s="123">
        <f>G18+G24</f>
        <v>131800</v>
      </c>
      <c r="H17" s="123">
        <f>H18+H24</f>
        <v>131800</v>
      </c>
    </row>
    <row r="18" spans="1:8" ht="14.25">
      <c r="A18" s="66">
        <v>80148</v>
      </c>
      <c r="B18" s="207"/>
      <c r="C18" s="273" t="s">
        <v>112</v>
      </c>
      <c r="D18" s="274"/>
      <c r="E18" s="274"/>
      <c r="F18" s="275"/>
      <c r="G18" s="122">
        <f>SUM(G19:G23)</f>
        <v>125200</v>
      </c>
      <c r="H18" s="122">
        <f>SUM(H21:H23)</f>
        <v>125200</v>
      </c>
    </row>
    <row r="19" spans="1:8" ht="14.25">
      <c r="A19" s="66"/>
      <c r="B19" s="223" t="s">
        <v>94</v>
      </c>
      <c r="C19" s="273" t="s">
        <v>114</v>
      </c>
      <c r="D19" s="274"/>
      <c r="E19" s="274"/>
      <c r="F19" s="275"/>
      <c r="G19" s="122">
        <v>125000</v>
      </c>
      <c r="H19" s="224"/>
    </row>
    <row r="20" spans="1:8" ht="14.25">
      <c r="A20" s="66"/>
      <c r="B20" s="223" t="s">
        <v>95</v>
      </c>
      <c r="C20" s="273" t="s">
        <v>152</v>
      </c>
      <c r="D20" s="274"/>
      <c r="E20" s="274"/>
      <c r="F20" s="275"/>
      <c r="G20" s="122">
        <v>200</v>
      </c>
      <c r="H20" s="224"/>
    </row>
    <row r="21" spans="1:8" ht="14.25">
      <c r="A21" s="66"/>
      <c r="B21" s="207">
        <v>4210</v>
      </c>
      <c r="C21" s="273" t="s">
        <v>43</v>
      </c>
      <c r="D21" s="279"/>
      <c r="E21" s="279"/>
      <c r="F21" s="280"/>
      <c r="G21" s="122"/>
      <c r="H21" s="225">
        <v>2000</v>
      </c>
    </row>
    <row r="22" spans="1:8" ht="14.25">
      <c r="A22" s="66"/>
      <c r="B22" s="207">
        <v>4220</v>
      </c>
      <c r="C22" s="273" t="s">
        <v>153</v>
      </c>
      <c r="D22" s="274"/>
      <c r="E22" s="274"/>
      <c r="F22" s="275"/>
      <c r="G22" s="226"/>
      <c r="H22" s="225">
        <v>122200</v>
      </c>
    </row>
    <row r="23" spans="1:8" ht="14.25">
      <c r="A23" s="66"/>
      <c r="B23" s="207">
        <v>4300</v>
      </c>
      <c r="C23" s="273" t="s">
        <v>45</v>
      </c>
      <c r="D23" s="274"/>
      <c r="E23" s="274"/>
      <c r="F23" s="275"/>
      <c r="G23" s="227"/>
      <c r="H23" s="225">
        <v>1000</v>
      </c>
    </row>
    <row r="24" spans="1:8" ht="14.25">
      <c r="A24" s="66">
        <v>85495</v>
      </c>
      <c r="B24" s="207"/>
      <c r="C24" s="273" t="s">
        <v>111</v>
      </c>
      <c r="D24" s="274"/>
      <c r="E24" s="274"/>
      <c r="F24" s="275"/>
      <c r="G24" s="122">
        <f>SUM(G25:G27)</f>
        <v>6600</v>
      </c>
      <c r="H24" s="225">
        <f>SUM(H26:H29)</f>
        <v>6600</v>
      </c>
    </row>
    <row r="25" spans="1:8" ht="14.25">
      <c r="A25" s="66"/>
      <c r="B25" s="223" t="s">
        <v>94</v>
      </c>
      <c r="C25" s="273" t="s">
        <v>114</v>
      </c>
      <c r="D25" s="274"/>
      <c r="E25" s="274"/>
      <c r="F25" s="275"/>
      <c r="G25" s="228">
        <v>6300</v>
      </c>
      <c r="H25" s="225"/>
    </row>
    <row r="26" spans="1:8" ht="14.25">
      <c r="A26" s="66"/>
      <c r="B26" s="223" t="s">
        <v>97</v>
      </c>
      <c r="C26" s="229" t="s">
        <v>113</v>
      </c>
      <c r="D26" s="230"/>
      <c r="E26" s="230"/>
      <c r="F26" s="231"/>
      <c r="G26" s="232">
        <v>200</v>
      </c>
      <c r="H26" s="225"/>
    </row>
    <row r="27" spans="1:8" ht="14.25">
      <c r="A27" s="66"/>
      <c r="B27" s="223" t="s">
        <v>95</v>
      </c>
      <c r="C27" s="273" t="s">
        <v>152</v>
      </c>
      <c r="D27" s="274"/>
      <c r="E27" s="274"/>
      <c r="F27" s="275"/>
      <c r="G27" s="122">
        <v>100</v>
      </c>
      <c r="H27" s="225"/>
    </row>
    <row r="28" spans="1:8" ht="14.25">
      <c r="A28" s="66"/>
      <c r="B28" s="207">
        <v>4210</v>
      </c>
      <c r="C28" s="273" t="s">
        <v>43</v>
      </c>
      <c r="D28" s="279"/>
      <c r="E28" s="279"/>
      <c r="F28" s="280"/>
      <c r="G28" s="226"/>
      <c r="H28" s="225">
        <v>3000</v>
      </c>
    </row>
    <row r="29" spans="1:8" ht="14.25">
      <c r="A29" s="66"/>
      <c r="B29" s="207">
        <v>4300</v>
      </c>
      <c r="C29" s="273" t="s">
        <v>45</v>
      </c>
      <c r="D29" s="274"/>
      <c r="E29" s="274"/>
      <c r="F29" s="275"/>
      <c r="G29" s="227"/>
      <c r="H29" s="225">
        <v>3600</v>
      </c>
    </row>
    <row r="30" spans="1:8" ht="16.5" customHeight="1">
      <c r="A30" s="276" t="s">
        <v>154</v>
      </c>
      <c r="B30" s="277"/>
      <c r="C30" s="277"/>
      <c r="D30" s="277"/>
      <c r="E30" s="277"/>
      <c r="F30" s="278"/>
      <c r="G30" s="123">
        <f>G31+G37</f>
        <v>171360</v>
      </c>
      <c r="H30" s="123">
        <f>H31+H37</f>
        <v>171360</v>
      </c>
    </row>
    <row r="31" spans="1:8" ht="14.25">
      <c r="A31" s="66">
        <v>80148</v>
      </c>
      <c r="B31" s="207"/>
      <c r="C31" s="273" t="s">
        <v>112</v>
      </c>
      <c r="D31" s="274"/>
      <c r="E31" s="274"/>
      <c r="F31" s="275"/>
      <c r="G31" s="122">
        <f>SUM(G32:G36)</f>
        <v>160200</v>
      </c>
      <c r="H31" s="122">
        <f>SUM(H32:H36)</f>
        <v>160200</v>
      </c>
    </row>
    <row r="32" spans="1:8" ht="14.25">
      <c r="A32" s="66"/>
      <c r="B32" s="223" t="s">
        <v>94</v>
      </c>
      <c r="C32" s="273" t="s">
        <v>114</v>
      </c>
      <c r="D32" s="274"/>
      <c r="E32" s="274"/>
      <c r="F32" s="275"/>
      <c r="G32" s="122">
        <v>160000</v>
      </c>
      <c r="H32" s="224"/>
    </row>
    <row r="33" spans="1:8" ht="14.25">
      <c r="A33" s="66"/>
      <c r="B33" s="223" t="s">
        <v>95</v>
      </c>
      <c r="C33" s="273" t="s">
        <v>152</v>
      </c>
      <c r="D33" s="274"/>
      <c r="E33" s="274"/>
      <c r="F33" s="275"/>
      <c r="G33" s="122">
        <v>200</v>
      </c>
      <c r="H33" s="224"/>
    </row>
    <row r="34" spans="1:8" ht="14.25">
      <c r="A34" s="66"/>
      <c r="B34" s="207">
        <v>4210</v>
      </c>
      <c r="C34" s="273" t="s">
        <v>43</v>
      </c>
      <c r="D34" s="279"/>
      <c r="E34" s="279"/>
      <c r="F34" s="280"/>
      <c r="G34" s="122"/>
      <c r="H34" s="225">
        <v>3100</v>
      </c>
    </row>
    <row r="35" spans="1:8" ht="14.25">
      <c r="A35" s="66"/>
      <c r="B35" s="207">
        <v>4220</v>
      </c>
      <c r="C35" s="273" t="s">
        <v>153</v>
      </c>
      <c r="D35" s="274"/>
      <c r="E35" s="274"/>
      <c r="F35" s="275"/>
      <c r="G35" s="226"/>
      <c r="H35" s="225">
        <v>155400</v>
      </c>
    </row>
    <row r="36" spans="1:8" ht="14.25">
      <c r="A36" s="66"/>
      <c r="B36" s="207">
        <v>4300</v>
      </c>
      <c r="C36" s="273" t="s">
        <v>45</v>
      </c>
      <c r="D36" s="274"/>
      <c r="E36" s="274"/>
      <c r="F36" s="275"/>
      <c r="G36" s="227"/>
      <c r="H36" s="225">
        <v>1700</v>
      </c>
    </row>
    <row r="37" spans="1:8" ht="14.25">
      <c r="A37" s="66">
        <v>85495</v>
      </c>
      <c r="B37" s="207"/>
      <c r="C37" s="273" t="s">
        <v>111</v>
      </c>
      <c r="D37" s="274"/>
      <c r="E37" s="274"/>
      <c r="F37" s="275"/>
      <c r="G37" s="122">
        <f>SUM(G38:G40)</f>
        <v>11160</v>
      </c>
      <c r="H37" s="225">
        <f>SUM(H39:H42)</f>
        <v>11160</v>
      </c>
    </row>
    <row r="38" spans="1:8" ht="14.25">
      <c r="A38" s="66"/>
      <c r="B38" s="223" t="s">
        <v>94</v>
      </c>
      <c r="C38" s="273" t="s">
        <v>114</v>
      </c>
      <c r="D38" s="274"/>
      <c r="E38" s="274"/>
      <c r="F38" s="275"/>
      <c r="G38" s="228">
        <v>10760</v>
      </c>
      <c r="H38" s="225"/>
    </row>
    <row r="39" spans="1:8" ht="14.25">
      <c r="A39" s="66"/>
      <c r="B39" s="223" t="s">
        <v>97</v>
      </c>
      <c r="C39" s="229" t="s">
        <v>113</v>
      </c>
      <c r="D39" s="230"/>
      <c r="E39" s="230"/>
      <c r="F39" s="231"/>
      <c r="G39" s="232">
        <v>300</v>
      </c>
      <c r="H39" s="225"/>
    </row>
    <row r="40" spans="1:8" ht="14.25">
      <c r="A40" s="66"/>
      <c r="B40" s="223" t="s">
        <v>95</v>
      </c>
      <c r="C40" s="273" t="s">
        <v>152</v>
      </c>
      <c r="D40" s="274"/>
      <c r="E40" s="274"/>
      <c r="F40" s="275"/>
      <c r="G40" s="122">
        <v>100</v>
      </c>
      <c r="H40" s="225"/>
    </row>
    <row r="41" spans="1:8" ht="14.25">
      <c r="A41" s="66"/>
      <c r="B41" s="207">
        <v>4210</v>
      </c>
      <c r="C41" s="273" t="s">
        <v>43</v>
      </c>
      <c r="D41" s="279"/>
      <c r="E41" s="279"/>
      <c r="F41" s="280"/>
      <c r="G41" s="226"/>
      <c r="H41" s="225">
        <v>5580</v>
      </c>
    </row>
    <row r="42" spans="1:8" ht="14.25">
      <c r="A42" s="66"/>
      <c r="B42" s="207">
        <v>4300</v>
      </c>
      <c r="C42" s="273" t="s">
        <v>45</v>
      </c>
      <c r="D42" s="274"/>
      <c r="E42" s="274"/>
      <c r="F42" s="275"/>
      <c r="G42" s="227"/>
      <c r="H42" s="225">
        <v>5580</v>
      </c>
    </row>
    <row r="43" ht="15.75" customHeight="1"/>
    <row r="44" spans="6:7" ht="15" customHeight="1">
      <c r="F44" s="1" t="s">
        <v>30</v>
      </c>
      <c r="G44" s="1"/>
    </row>
    <row r="45" spans="6:7" ht="17.25" customHeight="1">
      <c r="F45" s="1"/>
      <c r="G45" s="1"/>
    </row>
    <row r="46" spans="6:7" ht="14.25">
      <c r="F46" s="1" t="s">
        <v>155</v>
      </c>
      <c r="G46" s="1"/>
    </row>
  </sheetData>
  <sheetProtection/>
  <mergeCells count="34">
    <mergeCell ref="B10:C10"/>
    <mergeCell ref="B11:C11"/>
    <mergeCell ref="B8:C9"/>
    <mergeCell ref="C25:F25"/>
    <mergeCell ref="C21:F21"/>
    <mergeCell ref="C22:F22"/>
    <mergeCell ref="C24:F24"/>
    <mergeCell ref="A6:H6"/>
    <mergeCell ref="A8:A9"/>
    <mergeCell ref="D8:D9"/>
    <mergeCell ref="E8:F8"/>
    <mergeCell ref="H8:H9"/>
    <mergeCell ref="C40:F40"/>
    <mergeCell ref="C41:F41"/>
    <mergeCell ref="C37:F37"/>
    <mergeCell ref="B15:F15"/>
    <mergeCell ref="C16:F16"/>
    <mergeCell ref="C19:F19"/>
    <mergeCell ref="C42:F42"/>
    <mergeCell ref="A30:F30"/>
    <mergeCell ref="A17:F17"/>
    <mergeCell ref="C33:F33"/>
    <mergeCell ref="C34:F34"/>
    <mergeCell ref="C35:F35"/>
    <mergeCell ref="C36:F36"/>
    <mergeCell ref="C38:F38"/>
    <mergeCell ref="C27:F27"/>
    <mergeCell ref="C28:F28"/>
    <mergeCell ref="C29:F29"/>
    <mergeCell ref="C31:F31"/>
    <mergeCell ref="C32:F32"/>
    <mergeCell ref="C23:F23"/>
    <mergeCell ref="C20:F20"/>
    <mergeCell ref="C18:F18"/>
  </mergeCells>
  <printOptions/>
  <pageMargins left="0.7" right="0.7" top="0.75" bottom="0.39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6" sqref="A6:E6"/>
    </sheetView>
  </sheetViews>
  <sheetFormatPr defaultColWidth="8.796875" defaultRowHeight="14.25"/>
  <cols>
    <col min="1" max="1" width="6.8984375" style="0" customWidth="1"/>
    <col min="2" max="2" width="7" style="0" customWidth="1"/>
    <col min="3" max="3" width="27.19921875" style="0" customWidth="1"/>
    <col min="4" max="4" width="22.09765625" style="0" customWidth="1"/>
    <col min="5" max="5" width="12.69921875" style="0" customWidth="1"/>
  </cols>
  <sheetData>
    <row r="1" ht="14.25">
      <c r="D1" s="1" t="s">
        <v>119</v>
      </c>
    </row>
    <row r="2" ht="14.25">
      <c r="D2" s="1" t="s">
        <v>919</v>
      </c>
    </row>
    <row r="3" ht="14.25">
      <c r="D3" s="1" t="s">
        <v>121</v>
      </c>
    </row>
    <row r="4" ht="14.25">
      <c r="D4" s="1" t="s">
        <v>913</v>
      </c>
    </row>
    <row r="5" ht="14.25">
      <c r="E5" s="1"/>
    </row>
    <row r="6" spans="1:5" ht="36" customHeight="1">
      <c r="A6" s="261" t="s">
        <v>898</v>
      </c>
      <c r="B6" s="261"/>
      <c r="C6" s="261"/>
      <c r="D6" s="261"/>
      <c r="E6" s="261"/>
    </row>
    <row r="9" spans="1:5" ht="14.25">
      <c r="A9" s="294"/>
      <c r="B9" s="294"/>
      <c r="C9" s="294"/>
      <c r="D9" s="294"/>
      <c r="E9" s="294"/>
    </row>
    <row r="10" spans="1:5" ht="14.25">
      <c r="A10" s="41"/>
      <c r="B10" s="41"/>
      <c r="C10" s="41"/>
      <c r="D10" s="41"/>
      <c r="E10" s="41"/>
    </row>
    <row r="11" spans="1:5" ht="25.5" customHeight="1">
      <c r="A11" s="105" t="s">
        <v>2</v>
      </c>
      <c r="B11" s="105" t="s">
        <v>12</v>
      </c>
      <c r="C11" s="105" t="s">
        <v>26</v>
      </c>
      <c r="D11" s="105" t="s">
        <v>99</v>
      </c>
      <c r="E11" s="105" t="s">
        <v>100</v>
      </c>
    </row>
    <row r="12" spans="1:5" ht="49.5" customHeight="1">
      <c r="A12" s="104">
        <v>900</v>
      </c>
      <c r="B12" s="104">
        <v>90017</v>
      </c>
      <c r="C12" s="104" t="s">
        <v>101</v>
      </c>
      <c r="D12" s="87" t="s">
        <v>102</v>
      </c>
      <c r="E12" s="88">
        <v>1103000</v>
      </c>
    </row>
    <row r="13" spans="1:5" ht="25.5" customHeight="1">
      <c r="A13" s="40"/>
      <c r="B13" s="40"/>
      <c r="C13" s="89" t="s">
        <v>21</v>
      </c>
      <c r="D13" s="87"/>
      <c r="E13" s="90">
        <f>E12</f>
        <v>1103000</v>
      </c>
    </row>
    <row r="14" spans="1:5" ht="14.25">
      <c r="A14" s="42"/>
      <c r="B14" s="42"/>
      <c r="C14" s="42"/>
      <c r="D14" s="43"/>
      <c r="E14" s="44"/>
    </row>
    <row r="15" spans="1:5" ht="24" customHeight="1">
      <c r="A15" s="294"/>
      <c r="B15" s="294"/>
      <c r="C15" s="294"/>
      <c r="D15" s="294"/>
      <c r="E15" s="294"/>
    </row>
    <row r="17" ht="30" customHeight="1"/>
    <row r="18" spans="4:5" ht="14.25">
      <c r="D18" s="85" t="s">
        <v>30</v>
      </c>
      <c r="E18" s="85"/>
    </row>
    <row r="19" spans="4:5" ht="14.25">
      <c r="D19" s="85"/>
      <c r="E19" s="85"/>
    </row>
    <row r="20" spans="4:5" ht="14.25">
      <c r="D20" s="85" t="s">
        <v>156</v>
      </c>
      <c r="E20" s="85"/>
    </row>
  </sheetData>
  <sheetProtection/>
  <mergeCells count="3">
    <mergeCell ref="A6:E6"/>
    <mergeCell ref="A9:E9"/>
    <mergeCell ref="A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2" sqref="D2"/>
    </sheetView>
  </sheetViews>
  <sheetFormatPr defaultColWidth="8.796875" defaultRowHeight="14.25"/>
  <cols>
    <col min="1" max="2" width="5.09765625" style="0" customWidth="1"/>
    <col min="3" max="3" width="5.3984375" style="0" customWidth="1"/>
    <col min="4" max="4" width="42.8984375" style="0" customWidth="1"/>
    <col min="5" max="5" width="13.59765625" style="0" customWidth="1"/>
  </cols>
  <sheetData>
    <row r="1" ht="14.25">
      <c r="D1" s="1" t="s">
        <v>107</v>
      </c>
    </row>
    <row r="2" ht="14.25">
      <c r="D2" s="1" t="s">
        <v>918</v>
      </c>
    </row>
    <row r="3" ht="14.25">
      <c r="D3" s="1" t="s">
        <v>897</v>
      </c>
    </row>
    <row r="4" ht="14.25">
      <c r="D4" s="1" t="s">
        <v>917</v>
      </c>
    </row>
    <row r="7" spans="1:5" ht="46.5" customHeight="1">
      <c r="A7" s="261" t="s">
        <v>208</v>
      </c>
      <c r="B7" s="261"/>
      <c r="C7" s="261"/>
      <c r="D7" s="261"/>
      <c r="E7" s="261"/>
    </row>
    <row r="8" ht="9.75" customHeight="1"/>
    <row r="9" ht="6.75" customHeight="1"/>
    <row r="10" spans="1:5" ht="14.25">
      <c r="A10" s="45" t="s">
        <v>15</v>
      </c>
      <c r="B10" s="45"/>
      <c r="C10" s="45"/>
      <c r="D10" s="45"/>
      <c r="E10" s="45"/>
    </row>
    <row r="11" spans="1:5" ht="14.25">
      <c r="A11" s="45"/>
      <c r="B11" s="45"/>
      <c r="C11" s="45"/>
      <c r="D11" s="45"/>
      <c r="E11" s="45"/>
    </row>
    <row r="12" spans="1:5" ht="24">
      <c r="A12" s="46" t="s">
        <v>2</v>
      </c>
      <c r="B12" s="47" t="s">
        <v>103</v>
      </c>
      <c r="C12" s="47" t="s">
        <v>104</v>
      </c>
      <c r="D12" s="46" t="s">
        <v>5</v>
      </c>
      <c r="E12" s="57" t="s">
        <v>6</v>
      </c>
    </row>
    <row r="13" spans="1:5" ht="25.5" customHeight="1">
      <c r="A13" s="56">
        <v>900</v>
      </c>
      <c r="B13" s="56"/>
      <c r="C13" s="56"/>
      <c r="D13" s="48" t="s">
        <v>105</v>
      </c>
      <c r="E13" s="49">
        <f>E14</f>
        <v>20000</v>
      </c>
    </row>
    <row r="14" spans="1:5" ht="26.25" customHeight="1">
      <c r="A14" s="57"/>
      <c r="B14" s="57">
        <v>90019</v>
      </c>
      <c r="C14" s="57"/>
      <c r="D14" s="52" t="s">
        <v>106</v>
      </c>
      <c r="E14" s="50">
        <f>E15</f>
        <v>20000</v>
      </c>
    </row>
    <row r="15" spans="1:5" ht="14.25">
      <c r="A15" s="57"/>
      <c r="B15" s="57"/>
      <c r="C15" s="58" t="s">
        <v>9</v>
      </c>
      <c r="D15" s="52" t="s">
        <v>10</v>
      </c>
      <c r="E15" s="50">
        <v>20000</v>
      </c>
    </row>
    <row r="16" spans="1:5" ht="14.25">
      <c r="A16" s="53"/>
      <c r="B16" s="53"/>
      <c r="C16" s="53"/>
      <c r="D16" s="53"/>
      <c r="E16" s="53"/>
    </row>
    <row r="17" spans="1:5" ht="14.25">
      <c r="A17" s="53"/>
      <c r="B17" s="53"/>
      <c r="C17" s="53"/>
      <c r="D17" s="53"/>
      <c r="E17" s="53"/>
    </row>
    <row r="18" spans="1:5" ht="14.25">
      <c r="A18" s="53" t="s">
        <v>16</v>
      </c>
      <c r="B18" s="53"/>
      <c r="C18" s="53"/>
      <c r="D18" s="53"/>
      <c r="E18" s="53"/>
    </row>
    <row r="19" spans="1:5" ht="14.25">
      <c r="A19" s="53"/>
      <c r="B19" s="53"/>
      <c r="C19" s="53"/>
      <c r="D19" s="53"/>
      <c r="E19" s="53"/>
    </row>
    <row r="20" spans="1:5" ht="24">
      <c r="A20" s="51" t="s">
        <v>2</v>
      </c>
      <c r="B20" s="52" t="s">
        <v>103</v>
      </c>
      <c r="C20" s="52" t="s">
        <v>104</v>
      </c>
      <c r="D20" s="51" t="s">
        <v>5</v>
      </c>
      <c r="E20" s="57" t="s">
        <v>6</v>
      </c>
    </row>
    <row r="21" spans="1:5" ht="20.25" customHeight="1">
      <c r="A21" s="150" t="s">
        <v>158</v>
      </c>
      <c r="B21" s="150"/>
      <c r="C21" s="56"/>
      <c r="D21" s="48" t="s">
        <v>159</v>
      </c>
      <c r="E21" s="49">
        <f>E22</f>
        <v>20000</v>
      </c>
    </row>
    <row r="22" spans="1:5" ht="14.25">
      <c r="A22" s="58"/>
      <c r="B22" s="58" t="s">
        <v>206</v>
      </c>
      <c r="C22" s="57"/>
      <c r="D22" s="51" t="s">
        <v>207</v>
      </c>
      <c r="E22" s="50">
        <f>E23</f>
        <v>20000</v>
      </c>
    </row>
    <row r="23" spans="1:5" ht="14.25">
      <c r="A23" s="57"/>
      <c r="B23" s="57"/>
      <c r="C23" s="57">
        <v>6050</v>
      </c>
      <c r="D23" s="51" t="s">
        <v>161</v>
      </c>
      <c r="E23" s="50">
        <v>20000</v>
      </c>
    </row>
    <row r="26" ht="14.25">
      <c r="E26" s="54"/>
    </row>
    <row r="27" spans="4:5" ht="15">
      <c r="D27" s="55" t="s">
        <v>108</v>
      </c>
      <c r="E27" s="54"/>
    </row>
    <row r="29" ht="15">
      <c r="D29" s="55" t="s">
        <v>157</v>
      </c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</cp:lastModifiedBy>
  <cp:lastPrinted>2012-12-20T11:23:47Z</cp:lastPrinted>
  <dcterms:created xsi:type="dcterms:W3CDTF">2010-11-16T06:34:29Z</dcterms:created>
  <dcterms:modified xsi:type="dcterms:W3CDTF">2012-12-28T06:40:42Z</dcterms:modified>
  <cp:category/>
  <cp:version/>
  <cp:contentType/>
  <cp:contentStatus/>
</cp:coreProperties>
</file>