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85" windowWidth="15570" windowHeight="9150" tabRatio="765" activeTab="10"/>
  </bookViews>
  <sheets>
    <sheet name="1 dochody" sheetId="1" r:id="rId1"/>
    <sheet name="2 wyd" sheetId="2" r:id="rId2"/>
    <sheet name="2a" sheetId="11" r:id="rId3"/>
    <sheet name="3 zlec" sheetId="3" r:id="rId4"/>
    <sheet name="4 dot cel jst." sheetId="4" r:id="rId5"/>
    <sheet name="5" sheetId="5" r:id="rId6"/>
    <sheet name="6 dotacje z budżetu" sheetId="6" r:id="rId7"/>
    <sheet name="7 ZK i rk doch" sheetId="7" r:id="rId8"/>
    <sheet name="8" sheetId="8" r:id="rId9"/>
    <sheet name="9" sheetId="9" r:id="rId10"/>
    <sheet name="10" sheetId="10" r:id="rId11"/>
  </sheets>
  <definedNames>
    <definedName name="zwierząt">'2 wyd'!#REF!</definedName>
  </definedNames>
  <calcPr calcId="125725"/>
</workbook>
</file>

<file path=xl/calcChain.xml><?xml version="1.0" encoding="utf-8"?>
<calcChain xmlns="http://schemas.openxmlformats.org/spreadsheetml/2006/main">
  <c r="D64" i="11"/>
  <c r="D34"/>
  <c r="E411" i="2"/>
  <c r="E409" s="1"/>
  <c r="D31" i="11"/>
  <c r="D20"/>
  <c r="D15"/>
  <c r="D47"/>
  <c r="H30" i="7"/>
  <c r="G30"/>
  <c r="D32" i="6" l="1"/>
  <c r="D56" i="11"/>
  <c r="D41" l="1"/>
  <c r="E22" i="9" l="1"/>
  <c r="E11" i="4"/>
  <c r="E10" s="1"/>
  <c r="F21"/>
  <c r="F20" s="1"/>
  <c r="D59" i="11"/>
  <c r="D44"/>
  <c r="D50"/>
  <c r="D26"/>
  <c r="E52" i="10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D52"/>
  <c r="C17"/>
  <c r="C44"/>
  <c r="C21"/>
  <c r="F17" i="4"/>
  <c r="E17"/>
  <c r="F14"/>
  <c r="E14"/>
  <c r="C39" i="10"/>
  <c r="D63" i="11"/>
  <c r="D11"/>
  <c r="F10" i="7"/>
  <c r="G10"/>
  <c r="E10"/>
  <c r="E15" i="8"/>
  <c r="F19" i="6"/>
  <c r="E13" i="4" l="1"/>
  <c r="E23" s="1"/>
  <c r="F13"/>
  <c r="F23" s="1"/>
  <c r="F32" i="6"/>
  <c r="E32"/>
  <c r="D33" l="1"/>
  <c r="C15" i="5"/>
  <c r="C10"/>
  <c r="G19" i="3" l="1"/>
  <c r="G10"/>
  <c r="C14" i="10"/>
  <c r="C13" s="1"/>
  <c r="C16"/>
  <c r="C41"/>
  <c r="C42"/>
  <c r="C40" s="1"/>
  <c r="C51"/>
  <c r="C25"/>
  <c r="C24"/>
  <c r="C50"/>
  <c r="C48"/>
  <c r="C47"/>
  <c r="C45"/>
  <c r="C38"/>
  <c r="C30"/>
  <c r="C31"/>
  <c r="C28"/>
  <c r="C27"/>
  <c r="C22"/>
  <c r="C19"/>
  <c r="C18" s="1"/>
  <c r="C23" l="1"/>
  <c r="C43"/>
  <c r="C49"/>
  <c r="C46"/>
  <c r="C29"/>
  <c r="C37"/>
  <c r="C26"/>
  <c r="C15"/>
  <c r="H18" i="7"/>
  <c r="G38" i="3"/>
  <c r="H10" i="7"/>
  <c r="D10"/>
  <c r="E19" i="6"/>
  <c r="D19"/>
  <c r="D20" l="1"/>
  <c r="H24" i="7"/>
  <c r="G24"/>
  <c r="G18"/>
  <c r="G9" i="3" l="1"/>
  <c r="G18"/>
  <c r="G25"/>
  <c r="G24" s="1"/>
  <c r="E14" i="9"/>
  <c r="E13" s="1"/>
  <c r="E21"/>
  <c r="G41" i="3" l="1"/>
  <c r="F49"/>
  <c r="F48"/>
  <c r="F38"/>
  <c r="F25"/>
  <c r="F19"/>
  <c r="F18" s="1"/>
  <c r="F10"/>
  <c r="F9" s="1"/>
  <c r="F24" l="1"/>
  <c r="F41" s="1"/>
  <c r="C20" i="10" l="1"/>
  <c r="C52" s="1"/>
</calcChain>
</file>

<file path=xl/sharedStrings.xml><?xml version="1.0" encoding="utf-8"?>
<sst xmlns="http://schemas.openxmlformats.org/spreadsheetml/2006/main" count="1911" uniqueCount="952">
  <si>
    <t>Administracja publiczna</t>
  </si>
  <si>
    <t>Pomoc społeczna</t>
  </si>
  <si>
    <t>Dział</t>
  </si>
  <si>
    <t xml:space="preserve">Rozdział </t>
  </si>
  <si>
    <t>Paragraf</t>
  </si>
  <si>
    <t>Treść</t>
  </si>
  <si>
    <t>Plan</t>
  </si>
  <si>
    <t>Pomoc społczna</t>
  </si>
  <si>
    <t>Świadczenia rodzinne, świadczenia z funduszu alimentacyjnego oraz składki na ubezpieczenia emerytalne i rentowe z ubezpieczenia społecznego</t>
  </si>
  <si>
    <t>0690</t>
  </si>
  <si>
    <t>Wpływy z różnych opłat</t>
  </si>
  <si>
    <t>Rozdział</t>
  </si>
  <si>
    <t xml:space="preserve">Nazwa zadania </t>
  </si>
  <si>
    <t>Dochody</t>
  </si>
  <si>
    <t>Wydatki</t>
  </si>
  <si>
    <t>Przedszkola</t>
  </si>
  <si>
    <t>Razem</t>
  </si>
  <si>
    <t>Załącznik Nr 6</t>
  </si>
  <si>
    <t>I Jednostki sektora finansów publicznych</t>
  </si>
  <si>
    <t>Kwota dotacji</t>
  </si>
  <si>
    <t>Nazwa jednostki</t>
  </si>
  <si>
    <t>celowej</t>
  </si>
  <si>
    <t>Gminny Ośrodek Kultury i Sportu w Kleszczewie</t>
  </si>
  <si>
    <t>II Jednostki spoza sektora finansów publicznych</t>
  </si>
  <si>
    <t>Przewodniczący Rady Gminy</t>
  </si>
  <si>
    <t>Załącznik Nr 7</t>
  </si>
  <si>
    <t>750</t>
  </si>
  <si>
    <t>75011</t>
  </si>
  <si>
    <t>Urzędy wojewódzkie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</si>
  <si>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</si>
  <si>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</si>
  <si>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</si>
  <si>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</si>
  <si>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</si>
  <si>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</si>
  <si>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</si>
  <si>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</si>
  <si>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</si>
  <si>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</si>
  <si>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4410</t>
  </si>
  <si>
    <t>Podróże służbowe krajowe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</si>
  <si>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</si>
  <si>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</si>
  <si>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</si>
  <si>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</si>
  <si>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852</t>
  </si>
  <si>
    <t>85212</t>
  </si>
  <si>
    <t>3110</t>
  </si>
  <si>
    <t>Świadczenia społeczne</t>
  </si>
  <si>
    <t>4260</t>
  </si>
  <si>
    <t>Zakup energii</t>
  </si>
  <si>
    <t>4370</t>
  </si>
  <si>
    <t>Opłata z tytułu zakupu usług telekomunikacyjnych świadczonych w stacjonarnej publicznej sieci telefonicznej.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</si>
  <si>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</si>
  <si>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</si>
  <si>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</si>
  <si>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</si>
  <si>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</si>
  <si>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</si>
  <si>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</si>
  <si>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</si>
  <si>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Razem:</t>
  </si>
  <si>
    <t>Plan dochodów</t>
  </si>
  <si>
    <t>Plan wydatków</t>
  </si>
  <si>
    <t>2010</t>
  </si>
  <si>
    <t>Dotacje celowe otrzymane z budżetu państwa na realizację zadań bieżących z zakresu administracji rządowej oraz innych zadań zleconych gminie (związkom gmin) ustawami</t>
  </si>
  <si>
    <t xml:space="preserve">                                                              Załącznik Nr 3</t>
  </si>
  <si>
    <t>Zakład Komunalny w Kleszczewie dofinansowanie usług</t>
  </si>
  <si>
    <t>Gmina Swarzędz na pokrycie kosztów transportu autobusowego na odcinku od granic Gminy Swarzędz do miejscowości Tulce</t>
  </si>
  <si>
    <t>pokrycie wydatków  za dzieci uczęszczające do przedszkola niepublicznego</t>
  </si>
  <si>
    <t>ogółem</t>
  </si>
  <si>
    <t>Lp</t>
  </si>
  <si>
    <t>Wyszczególnienie</t>
  </si>
  <si>
    <t>Przychody</t>
  </si>
  <si>
    <t>w tym dotacje z budżetu</t>
  </si>
  <si>
    <t>I</t>
  </si>
  <si>
    <t>zakład budżetowy</t>
  </si>
  <si>
    <t>II</t>
  </si>
  <si>
    <t>0830</t>
  </si>
  <si>
    <t>0970</t>
  </si>
  <si>
    <t>0920</t>
  </si>
  <si>
    <t>Koszty</t>
  </si>
  <si>
    <t>Zakład Komunalny w Kleszczewie</t>
  </si>
  <si>
    <t>prowadzenie komunikacji autobusowej</t>
  </si>
  <si>
    <t>Para graf</t>
  </si>
  <si>
    <t>Gospodarka komunalna i ochrona środowiska</t>
  </si>
  <si>
    <t>Wpływy i wydatki związane z gromadzeniem środków z opłat i kar za korzystanie ze środowiska</t>
  </si>
  <si>
    <t xml:space="preserve">                                                    Załącznik Nr 9</t>
  </si>
  <si>
    <t xml:space="preserve">                                                                              Przewodniczący Rady Gminy</t>
  </si>
  <si>
    <t>podmiotowej</t>
  </si>
  <si>
    <t>Pozostała działalność</t>
  </si>
  <si>
    <t>Stołówki szkolne i przedszkolne</t>
  </si>
  <si>
    <t>Pozostałe odsetki</t>
  </si>
  <si>
    <t>Wpływy z usług</t>
  </si>
  <si>
    <t>Spłaty otrzymanych krajowych pożyczek i kredytów</t>
  </si>
  <si>
    <t>Razem rozchody</t>
  </si>
  <si>
    <t xml:space="preserve">                                                              Załącznik Nr 5</t>
  </si>
  <si>
    <t>Załącznik Nr 10</t>
  </si>
  <si>
    <t>Rady Gminy Kleszczewo</t>
  </si>
  <si>
    <t>w złotych</t>
  </si>
  <si>
    <t>LP</t>
  </si>
  <si>
    <t>Sołectwo/Projekt</t>
  </si>
  <si>
    <t>Kwota projektu</t>
  </si>
  <si>
    <t>Wydatki wg klasyfikacji budżetowej: dział, rozdział, paragraf</t>
  </si>
  <si>
    <t>Bylin</t>
  </si>
  <si>
    <t>Gowarzewo</t>
  </si>
  <si>
    <t>Kleszczewo</t>
  </si>
  <si>
    <t>Komorniki</t>
  </si>
  <si>
    <t>Krerowo</t>
  </si>
  <si>
    <t>Krzyżowniki</t>
  </si>
  <si>
    <t>Markowice</t>
  </si>
  <si>
    <t>Nagradowice</t>
  </si>
  <si>
    <t>Poklatki</t>
  </si>
  <si>
    <t>Śródka</t>
  </si>
  <si>
    <t>Tulce</t>
  </si>
  <si>
    <t>Zimin</t>
  </si>
  <si>
    <t>2350</t>
  </si>
  <si>
    <t>Dochody budżetu państwa związane z realizacją zadań zleconych jednostkom samorządu terytorialnego</t>
  </si>
  <si>
    <t xml:space="preserve">                                                                           Przewodniczący Rady Gminy</t>
  </si>
  <si>
    <t>wynagrodzenia osobowe</t>
  </si>
  <si>
    <t>Oddziały przedszkolne w szkołach podstawowych</t>
  </si>
  <si>
    <t>Roz dział</t>
  </si>
  <si>
    <t>Pozostałe dochody</t>
  </si>
  <si>
    <t>Zakup środków żywności</t>
  </si>
  <si>
    <t xml:space="preserve">                                                                Załącznik Nr 1</t>
  </si>
  <si>
    <t xml:space="preserve">                                                                      Załącznik Nr 2</t>
  </si>
  <si>
    <t>Razem przychody</t>
  </si>
  <si>
    <t>Starostwo Powiatowe na likwidację wyrobów zawierających azbest</t>
  </si>
  <si>
    <t>Plan przychodów i kosztów samorządowego zakładu budżetowego oraz plany dochodów i wydatków rachunku dochodów jednostek, o których mowa w art.  223 ust. 1 ufp.</t>
  </si>
  <si>
    <t>Wartość</t>
  </si>
  <si>
    <t>Oświata i wychowanie</t>
  </si>
  <si>
    <t xml:space="preserve">                                                              Rady Gminy Kleszczewo</t>
  </si>
  <si>
    <t xml:space="preserve">                                                                      Rady Gminy Kleszczewo</t>
  </si>
  <si>
    <t xml:space="preserve">                                                               Rady Gminy Kleszczewo</t>
  </si>
  <si>
    <t xml:space="preserve">                                                    Rady Gminy Kleszczewo</t>
  </si>
  <si>
    <t>952</t>
  </si>
  <si>
    <t>Przychody z zaciągniętych pożyczek i kredytów na rynku krajowym</t>
  </si>
  <si>
    <t>Przychody i rozchody budżetu w 2014 roku</t>
  </si>
  <si>
    <t xml:space="preserve">                                                           Przewodniczący Rady Gminy</t>
  </si>
  <si>
    <t>Stowarzyszenie Rozwoju Oświaty oraz Upowszechniania Kultury na Wsi w Ziminie - prowadzenie szkoły publicznej</t>
  </si>
  <si>
    <t>Niepubliczne Przedszkole Bajkowa Kraina w Tulcach - prowadzenie przedszkola niepublicznego</t>
  </si>
  <si>
    <t>Działalności na rzecz osób niepełnosprawnych - jednostka zostanie określona po rozstrzygnięciu konkursu w zakresie Działalności na rzecz osób niepełnosprawnych</t>
  </si>
  <si>
    <t>Klub sportowy Clescevia dotacja z zakresu sportu masowego</t>
  </si>
  <si>
    <t>Zakres i kwoty dotacji przedmiotowych  dla samorządowego zakładu budżetowego na 2014r.</t>
  </si>
  <si>
    <t>900</t>
  </si>
  <si>
    <t>01095</t>
  </si>
  <si>
    <t>6050</t>
  </si>
  <si>
    <t>2590</t>
  </si>
  <si>
    <t>Dotacja podmiotowa z budżetu dla publicznej jednostki systemu oświaty prowadzonej przez osobę prawną inną niż jednostka samorządu terytorialnego lub przez osobę fizyczną</t>
  </si>
  <si>
    <t>Stowarzyszenie Rozwoju Oświaty oraz Upowszechniania Kultury na Wsi w Ziminie - prowadzenie publicznego oddziału przedszkolnego</t>
  </si>
  <si>
    <t>przedmioto- wej</t>
  </si>
  <si>
    <t>- dotacja celowa</t>
  </si>
  <si>
    <t xml:space="preserve">1. Zakład Komunalny w Kleszczewie w tym:                              </t>
  </si>
  <si>
    <t xml:space="preserve"> - dotacja przedmiotowa</t>
  </si>
  <si>
    <t>dostarczanie wody</t>
  </si>
  <si>
    <t>odbiór ścieków</t>
  </si>
  <si>
    <t>razem</t>
  </si>
  <si>
    <t>Budowa sieci kanalizacji sanitarnej  w Tulcach Gmina Kleszczewo - ochrona środowiska</t>
  </si>
  <si>
    <t>zakup sprzętu i programów Urząd Gminy</t>
  </si>
  <si>
    <t>Wpłata na budowę schroniska dla Zwierząt w Skałowie</t>
  </si>
  <si>
    <t>Zakup wyposażenia do rozbudowanego budynku GOK</t>
  </si>
  <si>
    <t>Ogółem wydatki majątkowe</t>
  </si>
  <si>
    <t>Określenie zadania</t>
  </si>
  <si>
    <t xml:space="preserve">                                                                                                   Przewodniczący Rady Gminy</t>
  </si>
  <si>
    <t>Zakres dotacji</t>
  </si>
  <si>
    <t>Niepubliczne Przedszkole"Balbinka" w Gowarzewie - prowadzenie przedszkola niepublicznego</t>
  </si>
  <si>
    <t>Opracowanie koncepcji  kanalizacji pozostałej części Gminy</t>
  </si>
  <si>
    <t>Dotacje przedmiotowe</t>
  </si>
  <si>
    <t>Dochody i wydatki w 2014 roku w zakresie zadań realizowanych w drodze umów lub porozumień między jednostkami samorządu terytorialnego</t>
  </si>
  <si>
    <t xml:space="preserve">                                                                    Załącznik Nr 2a</t>
  </si>
  <si>
    <t xml:space="preserve">                                                                    Rady Gminy Kleszczewo</t>
  </si>
  <si>
    <t xml:space="preserve">                      Załącznik Nr 8</t>
  </si>
  <si>
    <t xml:space="preserve">                      Rady Gminy Kleszczewo</t>
  </si>
  <si>
    <t xml:space="preserve">                                                        Załącznik Nr 4</t>
  </si>
  <si>
    <t xml:space="preserve">                                                        do Uchwały Nr XXXVI/269/2013</t>
  </si>
  <si>
    <t xml:space="preserve">                                                        Rady Gminy Kleszczewo</t>
  </si>
  <si>
    <t xml:space="preserve">                                                        Przewodniczący Rady Gminy</t>
  </si>
  <si>
    <t>do Uchwały Nr …………….</t>
  </si>
  <si>
    <t xml:space="preserve">                   Plan wydatków na projekty realizowane w ramach Funduszu Sołeckiego na 2015r.</t>
  </si>
  <si>
    <t>Promocja i integracja  sołectwa</t>
  </si>
  <si>
    <t xml:space="preserve">Bezpieczeństwo mieszkańców i utrzymanie porządku </t>
  </si>
  <si>
    <t>Utrzymanie porządku na terenie sołectwa</t>
  </si>
  <si>
    <t>Rozwój kultury sportu i rekreacji</t>
  </si>
  <si>
    <t>Promocja i integracja sołectwa</t>
  </si>
  <si>
    <t>Bezpieczeństwo mieszkańców i utrzymanie czystości i porządku</t>
  </si>
  <si>
    <t>Utrzymanie porządku  na terenie sołectwa</t>
  </si>
  <si>
    <t xml:space="preserve">Budowa chodnika </t>
  </si>
  <si>
    <t xml:space="preserve">Bezpieczeństwo mieszkańców i utrzymanie czystości i porządku </t>
  </si>
  <si>
    <t xml:space="preserve">Bezpieczeństwo mieszkańców i utrzymanie  porządku </t>
  </si>
  <si>
    <t>Promocja Gminy Kleszczewo   wsi Zimin</t>
  </si>
  <si>
    <t>Bezpieczeństwo mieszkańców i utrzymanie  porządku</t>
  </si>
  <si>
    <r>
      <t xml:space="preserve">Razem   </t>
    </r>
    <r>
      <rPr>
        <sz val="9"/>
        <color indexed="8"/>
        <rFont val="Times New Roman"/>
        <family val="1"/>
        <charset val="238"/>
      </rPr>
      <t>196 486</t>
    </r>
  </si>
  <si>
    <t xml:space="preserve"> </t>
  </si>
  <si>
    <t xml:space="preserve">                                                               do Uchwały Nr…………….</t>
  </si>
  <si>
    <t xml:space="preserve">                                       Plan dochodów budżetu gminy na 2015r.</t>
  </si>
  <si>
    <t xml:space="preserve">                                                                      do Uchwały Nr …………..</t>
  </si>
  <si>
    <t xml:space="preserve">                                     Plan wydatków budżetu gminy na 2015 rok</t>
  </si>
  <si>
    <t xml:space="preserve">                                                                    do Uchwały Nr ………..</t>
  </si>
  <si>
    <t>Plan wydatków majątkowych  na 2015r</t>
  </si>
  <si>
    <t xml:space="preserve">Budowa oświetlenia </t>
  </si>
  <si>
    <t xml:space="preserve">                                                              do Uchwały Nr …………..</t>
  </si>
  <si>
    <t>I. Dochody i wydatki związane z realizacją zadań z zakresu administracji rządowej i innych zadań zleconych gminie odrębnymi ustawami w 2015 roku</t>
  </si>
  <si>
    <t>II Dochody budżetu państwa związane z realizacją zadań zleconych jednostkom samorządu terytorialnego w 2015 roku</t>
  </si>
  <si>
    <t>do Uchwały Nr …………………..</t>
  </si>
  <si>
    <t>Zestawienie planowanych kwot dotacji  z budżetu w 2015 roku jednostkom sektora finansów publicznych i jednostkom spoza sektora finansów publicznych</t>
  </si>
  <si>
    <t>600</t>
  </si>
  <si>
    <t>Transport i łączność</t>
  </si>
  <si>
    <t>60004</t>
  </si>
  <si>
    <t>Lokalny transport zbiorowy</t>
  </si>
  <si>
    <t>2310</t>
  </si>
  <si>
    <t>Dotacje celowe otrzymane z gminy na zadania bieżące realizowane na podstawie porozumień (umów) między jednostkami samorządu terytorialnego</t>
  </si>
  <si>
    <t>90017</t>
  </si>
  <si>
    <t>Zakłady gospodarki komunalnej</t>
  </si>
  <si>
    <t>2650</t>
  </si>
  <si>
    <t>Dotacja przedmiotowa z budżetu dla samorządowego zakładu budżetowego</t>
  </si>
  <si>
    <t xml:space="preserve">                                                              do Uchwały Nr ………………….</t>
  </si>
  <si>
    <t>do Uchwały Nr ……………</t>
  </si>
  <si>
    <t>010</t>
  </si>
  <si>
    <t>01010</t>
  </si>
  <si>
    <t>Rolnictwo i łowiectwo</t>
  </si>
  <si>
    <t>Infrastruktura wodociągowa i sanitacyjna wsi</t>
  </si>
  <si>
    <t>Wydatki inwestycyjne jednostek budżetowych</t>
  </si>
  <si>
    <t xml:space="preserve">                                                    do Uchwały Nr ………………</t>
  </si>
  <si>
    <t>Dochody z wpłat z tytułu opłat i kar,  o których mowa w art. 402 ust. 4-6 ustawy Prawo ochrony środowiska oraz finansowanie nimi wydatki na zadania z zakresu ochrony środowiska na 2015r.</t>
  </si>
  <si>
    <t>ścieżka  F. Sołecki Tulce</t>
  </si>
  <si>
    <t>wykluczenie cyfrowe</t>
  </si>
  <si>
    <t>zakup sprzętu F. Sołeckio Komorniki</t>
  </si>
  <si>
    <t xml:space="preserve">zakup f. sołecki Śródka </t>
  </si>
  <si>
    <t>ul Owocowa Kleszczewo F. Sołecki</t>
  </si>
  <si>
    <t>oświetlenie boiska w Krerowie F sołecki</t>
  </si>
  <si>
    <t>projekt oświetlenia Nagradowice</t>
  </si>
  <si>
    <t>podwyższenie ogrodzenia boiska  w Krzyżownika F. sołecki</t>
  </si>
  <si>
    <t>skwerek</t>
  </si>
  <si>
    <t>za pobyt dzieci w przedszkolu publicznym i niepublicznym (w tym: Miasto Poznań, Gmina Swarzędz, Kórnik,  Kostrzyn i Środa)</t>
  </si>
  <si>
    <t>Niepubliczne Przedszkole Artystyczno-Plastyczne "PlasTys" w Tulcach - prowadzenie przedszkola niepublicznego</t>
  </si>
  <si>
    <t>Gmina Kórnik za pobyt dziecka ww oddziale przedszkolnym w szkołach podstawowych</t>
  </si>
  <si>
    <t xml:space="preserve">                             Razem</t>
  </si>
  <si>
    <t>zakup wyposażenia</t>
  </si>
  <si>
    <t>Budowa chodnika w Gowarzewie F. sołecki 13.276</t>
  </si>
  <si>
    <t>budowa chodnika w Śródce</t>
  </si>
  <si>
    <t>Chodnik i zatoka w Komornikach</t>
  </si>
  <si>
    <t>wiata przystankowa f. sołecki Bylin</t>
  </si>
  <si>
    <t>Rozbudowa szkoły w Kleszczewie</t>
  </si>
  <si>
    <t>Zakup z  Funduszu  sołeckego Gowarzewa</t>
  </si>
  <si>
    <t>modernizacja budynku na potrzeby OPS i Policji</t>
  </si>
  <si>
    <t>wóż strażacki</t>
  </si>
  <si>
    <t>zakup defibrylatora w tym  f. Sołecki Krzyżowniki 3.500</t>
  </si>
  <si>
    <t>400,00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</si>
  <si>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</si>
  <si>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</si>
  <si>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87 115,00</t>
  </si>
  <si>
    <t>700</t>
  </si>
  <si>
    <t>Gospodarka mieszkaniowa</t>
  </si>
  <si>
    <t>3 012 487,00</t>
  </si>
  <si>
    <t>70005</t>
  </si>
  <si>
    <t>Gospodarka gruntami i nieruchomościami</t>
  </si>
  <si>
    <t>0470</t>
  </si>
  <si>
    <t>Wpływy z opłat za trwały zarząd, użytkowanie, służebność i użytkowanie wieczyste nieruchomości</t>
  </si>
  <si>
    <t>23 761,00</t>
  </si>
  <si>
    <t>185 000,00</t>
  </si>
  <si>
    <t>0760</t>
  </si>
  <si>
    <t>Wpływy z tytułu przekształcenia prawa użytkowania wieczystego przysługującego osobom fizycznym w prawo własności</t>
  </si>
  <si>
    <t>7 446,00</t>
  </si>
  <si>
    <t>0770</t>
  </si>
  <si>
    <t>Wpłaty z tytułu odpłatnego nabycia prawa własności oraz prawa użytkowania wieczystego nieruchomości</t>
  </si>
  <si>
    <t>2 795 280,00</t>
  </si>
  <si>
    <t>1 000,00</t>
  </si>
  <si>
    <t>1 793 451,00</t>
  </si>
  <si>
    <t>45 938,00</t>
  </si>
  <si>
    <t>75023</t>
  </si>
  <si>
    <t>Urzędy gmin (miast i miast na prawach powiatu)</t>
  </si>
  <si>
    <t>350,00</t>
  </si>
  <si>
    <t>75095</t>
  </si>
  <si>
    <t>1 747 163,00</t>
  </si>
  <si>
    <t>6209</t>
  </si>
  <si>
    <t>Dotacje celowe w ramach programów finansowanych z udziałem środków europejskich oraz środków, o których mowa w art.5 ust.1 pkt. 3 oraz ust. 3 pkt 5 i 6 ustawy, lub płatności w ramach budżetu środków europejskich</t>
  </si>
  <si>
    <t>262 074,00</t>
  </si>
  <si>
    <t>6297</t>
  </si>
  <si>
    <t>Środki na dofinansowanie własnych inwestycji gmin (związków gmin), powiatów (związków powiatów), samorządów województw, pozyskane z innych źródeł</t>
  </si>
  <si>
    <t>1 485 089,00</t>
  </si>
  <si>
    <t>1 109,00</t>
  </si>
  <si>
    <t>756</t>
  </si>
  <si>
    <t>Dochody od osób prawnych, od osób fizycznych i od innych jednostek nieposiadających osobowości prawnej oraz wydatki związane z ich poborem</t>
  </si>
  <si>
    <t>12 115 398,00</t>
  </si>
  <si>
    <t>75601</t>
  </si>
  <si>
    <t>Wpływy z podatku dochodowego od osób fizycznych</t>
  </si>
  <si>
    <t>7 100,00</t>
  </si>
  <si>
    <t>0350</t>
  </si>
  <si>
    <t>Podatek od działalności gospodarczej osób fizycznych, opłacany w formie karty podatkowej</t>
  </si>
  <si>
    <t>7 000,00</t>
  </si>
  <si>
    <t>0910</t>
  </si>
  <si>
    <t>Odsetki od nieterminowych wpłat z tytułu podatków i opłat</t>
  </si>
  <si>
    <t>100,00</t>
  </si>
  <si>
    <t>75615</t>
  </si>
  <si>
    <t>Wpływy z podatku rolnego, podatku leśnego, podatku od czynności cywilnoprawnych, podatków i opłat lokalnych od osób prawnych i innych jednostek organizacyjnych</t>
  </si>
  <si>
    <t>2 454 528,00</t>
  </si>
  <si>
    <t>0310</t>
  </si>
  <si>
    <t>Podatek od nieruchomości</t>
  </si>
  <si>
    <t>2 009 000,00</t>
  </si>
  <si>
    <t>0320</t>
  </si>
  <si>
    <t>Podatek rolny</t>
  </si>
  <si>
    <t>263 900,00</t>
  </si>
  <si>
    <t>0330</t>
  </si>
  <si>
    <t>Podatek leśny</t>
  </si>
  <si>
    <t>2 728,00</t>
  </si>
  <si>
    <t>0340</t>
  </si>
  <si>
    <t>Podatek od środków transportowych</t>
  </si>
  <si>
    <t>117 900,00</t>
  </si>
  <si>
    <t>0500</t>
  </si>
  <si>
    <t>Podatek od czynności cywilnoprawnych</t>
  </si>
  <si>
    <t>60 000,00</t>
  </si>
  <si>
    <t>75616</t>
  </si>
  <si>
    <t>Wpływy z podatku rolnego, podatku leśnego, podatku od spadków i darowizn, podatku od czynności cywilno-prawnych oraz podatków i opłat lokalnych od osób fizycznych</t>
  </si>
  <si>
    <t>2 105 237,00</t>
  </si>
  <si>
    <t>967 000,00</t>
  </si>
  <si>
    <t>740 000,00</t>
  </si>
  <si>
    <t>237,00</t>
  </si>
  <si>
    <t>175 000,00</t>
  </si>
  <si>
    <t>0360</t>
  </si>
  <si>
    <t>Podatek od spadków i darowizn</t>
  </si>
  <si>
    <t>12 000,00</t>
  </si>
  <si>
    <t>0430</t>
  </si>
  <si>
    <t>Wpływy z opłaty targowej</t>
  </si>
  <si>
    <t>4 000,00</t>
  </si>
  <si>
    <t>200 000,00</t>
  </si>
  <si>
    <t>3 000,00</t>
  </si>
  <si>
    <t>75618</t>
  </si>
  <si>
    <t>Wpływy z innych opłat stanowiących dochody jednostek samorządu terytorialnego na podstawie ustaw</t>
  </si>
  <si>
    <t>258 100,00</t>
  </si>
  <si>
    <t>0410</t>
  </si>
  <si>
    <t>Wpływy z opłaty skarbowej</t>
  </si>
  <si>
    <t>18 000,00</t>
  </si>
  <si>
    <t>0480</t>
  </si>
  <si>
    <t>Wpływy z opłat za zezwolenia na sprzedaż alkoholu</t>
  </si>
  <si>
    <t>100 000,00</t>
  </si>
  <si>
    <t>0490</t>
  </si>
  <si>
    <t>Wpływy z innych lokalnych opłat pobieranych przez jednostki samorządu terytorialnego na podstawie odrębnych ustaw</t>
  </si>
  <si>
    <t>140 000,00</t>
  </si>
  <si>
    <t>75621</t>
  </si>
  <si>
    <t>Udziały gmin w podatkach stanowiących dochód budżetu państwa</t>
  </si>
  <si>
    <t>7 290 433,00</t>
  </si>
  <si>
    <t>0010</t>
  </si>
  <si>
    <t>Podatek dochodowy od osób fizycznych</t>
  </si>
  <si>
    <t>7 160 433,00</t>
  </si>
  <si>
    <t>0020</t>
  </si>
  <si>
    <t>Podatek dochodowy od osób prawnych</t>
  </si>
  <si>
    <t>130 000,00</t>
  </si>
  <si>
    <t>758</t>
  </si>
  <si>
    <t>Różne rozliczenia</t>
  </si>
  <si>
    <t>8 963 305,00</t>
  </si>
  <si>
    <t>75801</t>
  </si>
  <si>
    <t>Część oświatowa subwencji ogólnej dla jednostek samorządu terytorialnego</t>
  </si>
  <si>
    <t>8 478 319,00</t>
  </si>
  <si>
    <t>2920</t>
  </si>
  <si>
    <t>Subwencje ogólne z budżetu państwa</t>
  </si>
  <si>
    <t>75807</t>
  </si>
  <si>
    <t>Część wyrównawcza subwencji ogólnej dla gmin</t>
  </si>
  <si>
    <t>409 986,00</t>
  </si>
  <si>
    <t>75814</t>
  </si>
  <si>
    <t>Różne rozliczenia finansowe</t>
  </si>
  <si>
    <t>75 000,00</t>
  </si>
  <si>
    <t>16 000,00</t>
  </si>
  <si>
    <t>24 000,00</t>
  </si>
  <si>
    <t>2030</t>
  </si>
  <si>
    <t>Dotacje celowe otrzymane z budżetu państwa na realizację własnych zadań bieżących gmin (związków gmin)</t>
  </si>
  <si>
    <t>15 000,00</t>
  </si>
  <si>
    <t>6330</t>
  </si>
  <si>
    <t>Dotacje celowe otrzymane z budżetu państwa na realizację inwestycji i zakupów inwestycyjnych własnych gmin (związków gmin)</t>
  </si>
  <si>
    <t>20 000,00</t>
  </si>
  <si>
    <t>801</t>
  </si>
  <si>
    <t>652 850,00</t>
  </si>
  <si>
    <t>80101</t>
  </si>
  <si>
    <t>Szkoły podstawowe</t>
  </si>
  <si>
    <t>4 700,00</t>
  </si>
  <si>
    <t>2 500,00</t>
  </si>
  <si>
    <t>Wpływy z różnych dochodów</t>
  </si>
  <si>
    <t>2 200,00</t>
  </si>
  <si>
    <t>80103</t>
  </si>
  <si>
    <t>33 450,00</t>
  </si>
  <si>
    <t>30 000,00</t>
  </si>
  <si>
    <t>3 450,00</t>
  </si>
  <si>
    <t>80104</t>
  </si>
  <si>
    <t xml:space="preserve">Przedszkola </t>
  </si>
  <si>
    <t>614 700,00</t>
  </si>
  <si>
    <t>500,00</t>
  </si>
  <si>
    <t>122 000,00</t>
  </si>
  <si>
    <t>750,00</t>
  </si>
  <si>
    <t>300 000,00</t>
  </si>
  <si>
    <t>191 450,00</t>
  </si>
  <si>
    <t>1 128 077,00</t>
  </si>
  <si>
    <t>Świadczenia rodzinne, świadczenia z funduszu alimentacyjneego oraz składki na ubezpieczenia emerytalne i rentowe z ubezpieczenia społecznego</t>
  </si>
  <si>
    <t>977 248,00</t>
  </si>
  <si>
    <t>968 525,00</t>
  </si>
  <si>
    <t>2360</t>
  </si>
  <si>
    <t>Dochody jednostek samorządu terytorialnego związane z realizacją zadań z zakresu administracji rządowej oraz innych zadań zleconych ustawami</t>
  </si>
  <si>
    <t>8 723,00</t>
  </si>
  <si>
    <t>4 446,00</t>
  </si>
  <si>
    <t>2 414,00</t>
  </si>
  <si>
    <t>2 032,00</t>
  </si>
  <si>
    <t>85214</t>
  </si>
  <si>
    <t>Zasiłki i pomoc w naturze oraz składki na ubezpieczenia emerytalne i rentowe</t>
  </si>
  <si>
    <t>84 654,00</t>
  </si>
  <si>
    <t>85216</t>
  </si>
  <si>
    <t>Zasiłki stałe</t>
  </si>
  <si>
    <t>23 412,00</t>
  </si>
  <si>
    <t>85219</t>
  </si>
  <si>
    <t>Ośrodki pomocy społecznej</t>
  </si>
  <si>
    <t>38 317,00</t>
  </si>
  <si>
    <t>1 500,00</t>
  </si>
  <si>
    <t>85,00</t>
  </si>
  <si>
    <t>36 732,00</t>
  </si>
  <si>
    <t>55 000,00</t>
  </si>
  <si>
    <t>90019</t>
  </si>
  <si>
    <t>90095</t>
  </si>
  <si>
    <t>35 000,00</t>
  </si>
  <si>
    <t>27 809 192,00</t>
  </si>
  <si>
    <t>w tym:</t>
  </si>
  <si>
    <t>dochody bieżace</t>
  </si>
  <si>
    <t>dochody majątkowe</t>
  </si>
  <si>
    <t>z tytułu dotacji i środków na finansowanie wydatków na realizację zadań finansowanych z udziałem środków, o których mowa w art..5 ust.1 pkt 2 i 3</t>
  </si>
  <si>
    <t>2 611 150,00</t>
  </si>
  <si>
    <t>01009</t>
  </si>
  <si>
    <t>Spółki wodne</t>
  </si>
  <si>
    <t>4430</t>
  </si>
  <si>
    <t>Różne opłaty i składki</t>
  </si>
  <si>
    <t>2 590 000,00</t>
  </si>
  <si>
    <t>01030</t>
  </si>
  <si>
    <t>Izby rolnicze</t>
  </si>
  <si>
    <t>20 150,00</t>
  </si>
  <si>
    <t>2850</t>
  </si>
  <si>
    <t>Wpłaty gmin na rzecz izb rolniczych w wysokości 2% uzyskanych wpływów z podatku rolnego</t>
  </si>
  <si>
    <t>1 720 500,00</t>
  </si>
  <si>
    <t>64 000,00</t>
  </si>
  <si>
    <t>Dotacje celowe przekazane gminie na zadania bieżące realizowane na podstawie porozumień (umów) między jednostkami samorządu terytorialnego</t>
  </si>
  <si>
    <t>60013</t>
  </si>
  <si>
    <t>Drogi publiczne wojewódzkie</t>
  </si>
  <si>
    <t>60014</t>
  </si>
  <si>
    <t>Drogi publiczne powiatowe</t>
  </si>
  <si>
    <t>583 000,00</t>
  </si>
  <si>
    <t>563 000,00</t>
  </si>
  <si>
    <t>60016</t>
  </si>
  <si>
    <t>Drogi publiczne gminne</t>
  </si>
  <si>
    <t>1 067 700,00</t>
  </si>
  <si>
    <t>52 300,00</t>
  </si>
  <si>
    <t>4270</t>
  </si>
  <si>
    <t>Zakup usług remontowych</t>
  </si>
  <si>
    <t>365 924,00</t>
  </si>
  <si>
    <t>250 000,00</t>
  </si>
  <si>
    <t>399 476,00</t>
  </si>
  <si>
    <t>60017</t>
  </si>
  <si>
    <t>Drogi wewnetrzne</t>
  </si>
  <si>
    <t>200,00</t>
  </si>
  <si>
    <t>60095</t>
  </si>
  <si>
    <t>1 600,00</t>
  </si>
  <si>
    <t>630</t>
  </si>
  <si>
    <t>Turystyka</t>
  </si>
  <si>
    <t>9 800,00</t>
  </si>
  <si>
    <t>63095</t>
  </si>
  <si>
    <t>5 800,00</t>
  </si>
  <si>
    <t>786 910,00</t>
  </si>
  <si>
    <t>70004</t>
  </si>
  <si>
    <t>Różne jednostki obsługi gospodarki mieszkaniowej</t>
  </si>
  <si>
    <t>279 250,00</t>
  </si>
  <si>
    <t>150,00</t>
  </si>
  <si>
    <t>13 000,00</t>
  </si>
  <si>
    <t>1 700,00</t>
  </si>
  <si>
    <t>1 400,00</t>
  </si>
  <si>
    <t>4480</t>
  </si>
  <si>
    <t>242 000,00</t>
  </si>
  <si>
    <t>4600</t>
  </si>
  <si>
    <t>Kary i odszkodowania wypłacane na rzecz osób prawnych i innych jednostek organizacyjnych</t>
  </si>
  <si>
    <t>21 000,00</t>
  </si>
  <si>
    <t>507 660,00</t>
  </si>
  <si>
    <t>2 660,00</t>
  </si>
  <si>
    <t>4610</t>
  </si>
  <si>
    <t>Koszty postępowania sądowego i prokuratorskiego</t>
  </si>
  <si>
    <t>5 000,00</t>
  </si>
  <si>
    <t>500 000,00</t>
  </si>
  <si>
    <t>710</t>
  </si>
  <si>
    <t>Działalność usługowa</t>
  </si>
  <si>
    <t>74 600,00</t>
  </si>
  <si>
    <t>71004</t>
  </si>
  <si>
    <t>Plany zagospodarowania przestrzennego</t>
  </si>
  <si>
    <t>30 600,00</t>
  </si>
  <si>
    <t>4170</t>
  </si>
  <si>
    <t>Wynagrodzenia bezosobowe</t>
  </si>
  <si>
    <t>71014</t>
  </si>
  <si>
    <t>Opracowania geodezyjne i kartograficzne</t>
  </si>
  <si>
    <t>17 000,00</t>
  </si>
  <si>
    <t>71095</t>
  </si>
  <si>
    <t>27 000,00</t>
  </si>
  <si>
    <t>0,00</t>
  </si>
  <si>
    <t>4 025 528,00</t>
  </si>
  <si>
    <t>25 990,00</t>
  </si>
  <si>
    <t>4 401,00</t>
  </si>
  <si>
    <t>636,00</t>
  </si>
  <si>
    <t>13 111,00</t>
  </si>
  <si>
    <t>1 300,00</t>
  </si>
  <si>
    <t>75022</t>
  </si>
  <si>
    <t>Rady gmin (miast i miast na prawach powiatu)</t>
  </si>
  <si>
    <t>90 550,00</t>
  </si>
  <si>
    <t>3030</t>
  </si>
  <si>
    <t xml:space="preserve">Różne wydatki na rzecz osób fizycznych </t>
  </si>
  <si>
    <t>82 400,00</t>
  </si>
  <si>
    <t>3 600,00</t>
  </si>
  <si>
    <t>4 550,00</t>
  </si>
  <si>
    <t>1 811 520,00</t>
  </si>
  <si>
    <t>3020</t>
  </si>
  <si>
    <t>Wydatki osobowe niezaliczone do wynagrodzeń</t>
  </si>
  <si>
    <t>1 200,00</t>
  </si>
  <si>
    <t>1 040 000,00</t>
  </si>
  <si>
    <t>4040</t>
  </si>
  <si>
    <t>Dodatkowe wynagrodzenie roczne</t>
  </si>
  <si>
    <t>84 000,00</t>
  </si>
  <si>
    <t>188 000,00</t>
  </si>
  <si>
    <t>6 700,00</t>
  </si>
  <si>
    <t>49 100,00</t>
  </si>
  <si>
    <t>39 500,00</t>
  </si>
  <si>
    <t>4280</t>
  </si>
  <si>
    <t>Zakup usług zdrowotnych</t>
  </si>
  <si>
    <t>266 800,00</t>
  </si>
  <si>
    <t>4350</t>
  </si>
  <si>
    <t>Zakup usług dostępu do sieci Internet</t>
  </si>
  <si>
    <t>22 400,00</t>
  </si>
  <si>
    <t>4360</t>
  </si>
  <si>
    <t>Opłaty z tytułu zakupu usług telekomunikacyjnych świadczonych w ruchomej publicznej sieci telefonicznej</t>
  </si>
  <si>
    <t>8 600,00</t>
  </si>
  <si>
    <t>4420</t>
  </si>
  <si>
    <t>Podróże służbowe zagraniczne</t>
  </si>
  <si>
    <t>1 670,00</t>
  </si>
  <si>
    <t>22 000,00</t>
  </si>
  <si>
    <t>4 800,00</t>
  </si>
  <si>
    <t>4 350,00</t>
  </si>
  <si>
    <t>6060</t>
  </si>
  <si>
    <t>Wydatki na zakupy inwestycyjne jednostek budżetowych</t>
  </si>
  <si>
    <t>75075</t>
  </si>
  <si>
    <t>Promocja jednostek samorządu terytorialnego</t>
  </si>
  <si>
    <t>113 500,00</t>
  </si>
  <si>
    <t>18 400,00</t>
  </si>
  <si>
    <t>94 700,00</t>
  </si>
  <si>
    <t>1 964 020,00</t>
  </si>
  <si>
    <t>24 200,00</t>
  </si>
  <si>
    <t>4100</t>
  </si>
  <si>
    <t>Wynagrodzenia agencyjno-prowizyjne</t>
  </si>
  <si>
    <t>22 500,00</t>
  </si>
  <si>
    <t>8 000,00</t>
  </si>
  <si>
    <t>65 500,00</t>
  </si>
  <si>
    <t>2 000,00</t>
  </si>
  <si>
    <t>6057</t>
  </si>
  <si>
    <t>1 563 252,00</t>
  </si>
  <si>
    <t>6059</t>
  </si>
  <si>
    <t>275 868,00</t>
  </si>
  <si>
    <t>929,00</t>
  </si>
  <si>
    <t>158,00</t>
  </si>
  <si>
    <t>22,00</t>
  </si>
  <si>
    <t>754</t>
  </si>
  <si>
    <t>Bezpieczeństwo publiczne i ochrona przeciwpożarowa</t>
  </si>
  <si>
    <t>531 128,00</t>
  </si>
  <si>
    <t>6170</t>
  </si>
  <si>
    <t>Wpłaty jednostek na państwowy fundusz celowy na finansowanie lub dofinansowanie zadań inwestycyjnych</t>
  </si>
  <si>
    <t>75412</t>
  </si>
  <si>
    <t>Ochotnicze straże pożarne</t>
  </si>
  <si>
    <t>427 848,00</t>
  </si>
  <si>
    <t>23 000,00</t>
  </si>
  <si>
    <t>20 600,00</t>
  </si>
  <si>
    <t>51 300,00</t>
  </si>
  <si>
    <t>33 300,00</t>
  </si>
  <si>
    <t>19 446,00</t>
  </si>
  <si>
    <t>28 000,00</t>
  </si>
  <si>
    <t>1 140,00</t>
  </si>
  <si>
    <t>238 062,00</t>
  </si>
  <si>
    <t>75421</t>
  </si>
  <si>
    <t>Zarządzanie kryzysowe</t>
  </si>
  <si>
    <t>68 280,00</t>
  </si>
  <si>
    <t>3 100,00</t>
  </si>
  <si>
    <t>550,00</t>
  </si>
  <si>
    <t>630,00</t>
  </si>
  <si>
    <t>4810</t>
  </si>
  <si>
    <t>Rezerwy</t>
  </si>
  <si>
    <t>757</t>
  </si>
  <si>
    <t>Obsługa długu publicznego</t>
  </si>
  <si>
    <t>315 000,00</t>
  </si>
  <si>
    <t>75702</t>
  </si>
  <si>
    <t>Obsługa papierów wartościowych, kredytów i pożyczek jednostek samorządu terytorialnego</t>
  </si>
  <si>
    <t>8010</t>
  </si>
  <si>
    <t>Rozliczenia z bankami związane z obsługą długu publicznego</t>
  </si>
  <si>
    <t>8110</t>
  </si>
  <si>
    <t>Odsetki od samorządowych papierów wartościowych lub zaciągniętych przez jednostkę samorządu terytorialnego kredytów i pożyczek</t>
  </si>
  <si>
    <t>75818</t>
  </si>
  <si>
    <t>Rezerwy ogólne i celowe</t>
  </si>
  <si>
    <t>11 306 794,00</t>
  </si>
  <si>
    <t>4 506 875,00</t>
  </si>
  <si>
    <t>793 600,00</t>
  </si>
  <si>
    <t>191 950,00</t>
  </si>
  <si>
    <t>2 288 030,00</t>
  </si>
  <si>
    <t>178 160,00</t>
  </si>
  <si>
    <t>456 060,00</t>
  </si>
  <si>
    <t>65 020,00</t>
  </si>
  <si>
    <t>4140</t>
  </si>
  <si>
    <t>Wpłaty na Państwowy Fundusz Rehabilitacji Osób Niepełnosprawnych</t>
  </si>
  <si>
    <t>7 110,00</t>
  </si>
  <si>
    <t>5 319,00</t>
  </si>
  <si>
    <t>56 912,00</t>
  </si>
  <si>
    <t>4240</t>
  </si>
  <si>
    <t>Zakup pomocy naukowych, dydaktycznych i książek</t>
  </si>
  <si>
    <t>10 289,00</t>
  </si>
  <si>
    <t>116 677,00</t>
  </si>
  <si>
    <t>16 997,00</t>
  </si>
  <si>
    <t>4 366,00</t>
  </si>
  <si>
    <t>54 506,00</t>
  </si>
  <si>
    <t>7 263,00</t>
  </si>
  <si>
    <t>1 821,00</t>
  </si>
  <si>
    <t>2 680,00</t>
  </si>
  <si>
    <t>4 424,00</t>
  </si>
  <si>
    <t>11 288,00</t>
  </si>
  <si>
    <t>133 297,00</t>
  </si>
  <si>
    <t>1 106,00</t>
  </si>
  <si>
    <t>206 000,00</t>
  </si>
  <si>
    <t>6 000,00</t>
  </si>
  <si>
    <t>3 443 336,00</t>
  </si>
  <si>
    <t>270 000,00</t>
  </si>
  <si>
    <t>2540</t>
  </si>
  <si>
    <t>Dotacja podmiotowa z budżetu dla niepublicznej jednostki systemu oświaty</t>
  </si>
  <si>
    <t>1 573 460,00</t>
  </si>
  <si>
    <t>76 510,00</t>
  </si>
  <si>
    <t>1 006 045,00</t>
  </si>
  <si>
    <t>75 960,00</t>
  </si>
  <si>
    <t>199 160,00</t>
  </si>
  <si>
    <t>28 380,00</t>
  </si>
  <si>
    <t>4 607,00</t>
  </si>
  <si>
    <t>3 402,00</t>
  </si>
  <si>
    <t>27 354,00</t>
  </si>
  <si>
    <t>5 513,00</t>
  </si>
  <si>
    <t>53 375,00</t>
  </si>
  <si>
    <t>12 079,00</t>
  </si>
  <si>
    <t>2 540,00</t>
  </si>
  <si>
    <t>27 911,00</t>
  </si>
  <si>
    <t>2 296,00</t>
  </si>
  <si>
    <t>1 242,00</t>
  </si>
  <si>
    <t>1 470,00</t>
  </si>
  <si>
    <t>1 503,00</t>
  </si>
  <si>
    <t>5 585,00</t>
  </si>
  <si>
    <t>64 212,00</t>
  </si>
  <si>
    <t>732,00</t>
  </si>
  <si>
    <t>80110</t>
  </si>
  <si>
    <t>Gimnazja</t>
  </si>
  <si>
    <t>2 249 557,00</t>
  </si>
  <si>
    <t>120 780,00</t>
  </si>
  <si>
    <t>1 437 107,00</t>
  </si>
  <si>
    <t>117 450,00</t>
  </si>
  <si>
    <t>287 120,00</t>
  </si>
  <si>
    <t>40 923,00</t>
  </si>
  <si>
    <t>4 671,00</t>
  </si>
  <si>
    <t>1 366,00</t>
  </si>
  <si>
    <t>31 050,00</t>
  </si>
  <si>
    <t>4211</t>
  </si>
  <si>
    <t>6 278,00</t>
  </si>
  <si>
    <t>58 500,00</t>
  </si>
  <si>
    <t>8 609,00</t>
  </si>
  <si>
    <t>1 899,00</t>
  </si>
  <si>
    <t>23 079,00</t>
  </si>
  <si>
    <t>4301</t>
  </si>
  <si>
    <t>2 551,00</t>
  </si>
  <si>
    <t>939,00</t>
  </si>
  <si>
    <t>1 461,00</t>
  </si>
  <si>
    <t>3 351,00</t>
  </si>
  <si>
    <t>4421</t>
  </si>
  <si>
    <t>6 311,00</t>
  </si>
  <si>
    <t>4431</t>
  </si>
  <si>
    <t>83 221,00</t>
  </si>
  <si>
    <t>891,00</t>
  </si>
  <si>
    <t>80113</t>
  </si>
  <si>
    <t>Dowożenie uczniów do szkół</t>
  </si>
  <si>
    <t>352 100,00</t>
  </si>
  <si>
    <t>2 100,00</t>
  </si>
  <si>
    <t>346 000,00</t>
  </si>
  <si>
    <t>80146</t>
  </si>
  <si>
    <t>Dokształcanie i doskonalenie nauczycieli</t>
  </si>
  <si>
    <t>42 879,00</t>
  </si>
  <si>
    <t>5 805,00</t>
  </si>
  <si>
    <t>10 274,00</t>
  </si>
  <si>
    <t>22 100,00</t>
  </si>
  <si>
    <t>80148</t>
  </si>
  <si>
    <t>292 517,00</t>
  </si>
  <si>
    <t>1 695,00</t>
  </si>
  <si>
    <t>185 452,00</t>
  </si>
  <si>
    <t>16 150,00</t>
  </si>
  <si>
    <t>34 650,00</t>
  </si>
  <si>
    <t>4 940,00</t>
  </si>
  <si>
    <t>566,00</t>
  </si>
  <si>
    <t>10 423,00</t>
  </si>
  <si>
    <t>14 300,00</t>
  </si>
  <si>
    <t>3 768,00</t>
  </si>
  <si>
    <t>1 015,00</t>
  </si>
  <si>
    <t>7 909,00</t>
  </si>
  <si>
    <t>2 185,00</t>
  </si>
  <si>
    <t>8 346,00</t>
  </si>
  <si>
    <t>1 118,00</t>
  </si>
  <si>
    <t>80195</t>
  </si>
  <si>
    <t>213 530,00</t>
  </si>
  <si>
    <t>110 000,00</t>
  </si>
  <si>
    <t>7 900,00</t>
  </si>
  <si>
    <t>20 200,00</t>
  </si>
  <si>
    <t>13 600,00</t>
  </si>
  <si>
    <t>600,00</t>
  </si>
  <si>
    <t>42 680,00</t>
  </si>
  <si>
    <t>1 250,00</t>
  </si>
  <si>
    <t>851</t>
  </si>
  <si>
    <t>Ochrona zdrowia</t>
  </si>
  <si>
    <t>85153</t>
  </si>
  <si>
    <t>Zwalczanie narkomanii</t>
  </si>
  <si>
    <t>85154</t>
  </si>
  <si>
    <t>Przeciwdziałanie alkoholizmowi</t>
  </si>
  <si>
    <t>99 000,00</t>
  </si>
  <si>
    <t>25 897,00</t>
  </si>
  <si>
    <t>6 191,00</t>
  </si>
  <si>
    <t>827,00</t>
  </si>
  <si>
    <t>15 741,00</t>
  </si>
  <si>
    <t>12 483,00</t>
  </si>
  <si>
    <t>4220</t>
  </si>
  <si>
    <t>5 609,00</t>
  </si>
  <si>
    <t>24 981,00</t>
  </si>
  <si>
    <t>242,00</t>
  </si>
  <si>
    <t>668,00</t>
  </si>
  <si>
    <t>161,00</t>
  </si>
  <si>
    <t>2 062 370,00</t>
  </si>
  <si>
    <t>85202</t>
  </si>
  <si>
    <t>Domy pomocy społecznej</t>
  </si>
  <si>
    <t>294 590,00</t>
  </si>
  <si>
    <t>4330</t>
  </si>
  <si>
    <t>Zakup usług przez jednostki samorządu terytorialnego od innych jednostek samorządu terytorialnego</t>
  </si>
  <si>
    <t>85204</t>
  </si>
  <si>
    <t>Rodziny zastępcze</t>
  </si>
  <si>
    <t>8 015,00</t>
  </si>
  <si>
    <t>85205</t>
  </si>
  <si>
    <t>Zadania w zakresie przeciwdziałania przemocy w rodzinie</t>
  </si>
  <si>
    <t>2 328,00</t>
  </si>
  <si>
    <t>85206</t>
  </si>
  <si>
    <t>Wspieranie rodziny</t>
  </si>
  <si>
    <t>40 599,00</t>
  </si>
  <si>
    <t>28 960,00</t>
  </si>
  <si>
    <t>2 255,00</t>
  </si>
  <si>
    <t>5 678,00</t>
  </si>
  <si>
    <t>765,00</t>
  </si>
  <si>
    <t>1 486,00</t>
  </si>
  <si>
    <t>1 094,00</t>
  </si>
  <si>
    <t>361,00</t>
  </si>
  <si>
    <t>978 787,00</t>
  </si>
  <si>
    <t>906 048,00</t>
  </si>
  <si>
    <t>20 555,00</t>
  </si>
  <si>
    <t>36 628,00</t>
  </si>
  <si>
    <t>503,00</t>
  </si>
  <si>
    <t>1 159,00</t>
  </si>
  <si>
    <t>3 194,00</t>
  </si>
  <si>
    <t>8 356,00</t>
  </si>
  <si>
    <t>50,00</t>
  </si>
  <si>
    <t>700,00</t>
  </si>
  <si>
    <t>4 954,00</t>
  </si>
  <si>
    <t>205 846,00</t>
  </si>
  <si>
    <t>85215</t>
  </si>
  <si>
    <t>Dodatki mieszkaniowe</t>
  </si>
  <si>
    <t>17 555,00</t>
  </si>
  <si>
    <t>15 600,00</t>
  </si>
  <si>
    <t>1 955,00</t>
  </si>
  <si>
    <t>29 265,00</t>
  </si>
  <si>
    <t>426 838,00</t>
  </si>
  <si>
    <t>375,00</t>
  </si>
  <si>
    <t>284 516,00</t>
  </si>
  <si>
    <t>24 251,00</t>
  </si>
  <si>
    <t>54 697,00</t>
  </si>
  <si>
    <t>7 367,00</t>
  </si>
  <si>
    <t>8 156,00</t>
  </si>
  <si>
    <t>10 035,00</t>
  </si>
  <si>
    <t>465,00</t>
  </si>
  <si>
    <t>10 437,00</t>
  </si>
  <si>
    <t>1 459,00</t>
  </si>
  <si>
    <t>3 301,00</t>
  </si>
  <si>
    <t>5 077,00</t>
  </si>
  <si>
    <t>650,00</t>
  </si>
  <si>
    <t>5 744,00</t>
  </si>
  <si>
    <t>111,00</t>
  </si>
  <si>
    <t>2 197,00</t>
  </si>
  <si>
    <t>85228</t>
  </si>
  <si>
    <t>Usługi opiekuńcze i specjalistyczne usługi opiekuńcze</t>
  </si>
  <si>
    <t>585,00</t>
  </si>
  <si>
    <t>62,00</t>
  </si>
  <si>
    <t>1 353,00</t>
  </si>
  <si>
    <t>85295</t>
  </si>
  <si>
    <t>51 593,00</t>
  </si>
  <si>
    <t>33 526,00</t>
  </si>
  <si>
    <t>2 786,00</t>
  </si>
  <si>
    <t>15 281,00</t>
  </si>
  <si>
    <t>853</t>
  </si>
  <si>
    <t>Pozostałe zadania w zakresie polityki społecznej</t>
  </si>
  <si>
    <t>13 524,00</t>
  </si>
  <si>
    <t>85311</t>
  </si>
  <si>
    <t>Rehabilitacja zawodowa i społeczna osób niepełnosprawnych</t>
  </si>
  <si>
    <t>2 024,00</t>
  </si>
  <si>
    <t>85395</t>
  </si>
  <si>
    <t>11 500,00</t>
  </si>
  <si>
    <t>2820</t>
  </si>
  <si>
    <t>Dotacja celowa z budżetu na finansowanie lub dofinansowanie zadań zleconych do realizacji stowarzyszeniom</t>
  </si>
  <si>
    <t>854</t>
  </si>
  <si>
    <t>Edukacyjna opieka wychowawcza</t>
  </si>
  <si>
    <t>206 958,00</t>
  </si>
  <si>
    <t>85401</t>
  </si>
  <si>
    <t>Świetlice szkolne</t>
  </si>
  <si>
    <t>193 261,00</t>
  </si>
  <si>
    <t>4 512,00</t>
  </si>
  <si>
    <t>136 642,00</t>
  </si>
  <si>
    <t>10 120,00</t>
  </si>
  <si>
    <t>25 850,00</t>
  </si>
  <si>
    <t>3 680,00</t>
  </si>
  <si>
    <t>535,00</t>
  </si>
  <si>
    <t>8 466,00</t>
  </si>
  <si>
    <t>576,00</t>
  </si>
  <si>
    <t>2 880,00</t>
  </si>
  <si>
    <t>85415</t>
  </si>
  <si>
    <t>Pomoc materialna dla uczniów</t>
  </si>
  <si>
    <t>12 332,00</t>
  </si>
  <si>
    <t>3240</t>
  </si>
  <si>
    <t>Stypendia dla uczniów</t>
  </si>
  <si>
    <t>85446</t>
  </si>
  <si>
    <t>1 365,00</t>
  </si>
  <si>
    <t>3 051 276,00</t>
  </si>
  <si>
    <t>90002</t>
  </si>
  <si>
    <t>Gospodarka odpadami</t>
  </si>
  <si>
    <t>2320</t>
  </si>
  <si>
    <t>Dotacje celowe przekazane dla powiatu na zadania bieżące realizowane na podstawie porozumień (umów) między jednostkami samorządu terytorialnego</t>
  </si>
  <si>
    <t>90003</t>
  </si>
  <si>
    <t>Oczyszczanie miast i wsi</t>
  </si>
  <si>
    <t>149 542,00</t>
  </si>
  <si>
    <t>24 644,00</t>
  </si>
  <si>
    <t>109 898,00</t>
  </si>
  <si>
    <t>4520</t>
  </si>
  <si>
    <t>Opłaty na rzecz budżetów jednostek samorządu terytorialnego</t>
  </si>
  <si>
    <t>90004</t>
  </si>
  <si>
    <t>Utrzymanie zieleni w miastach i gminach</t>
  </si>
  <si>
    <t>121 400,00</t>
  </si>
  <si>
    <t>14 700,00</t>
  </si>
  <si>
    <t>5 500,00</t>
  </si>
  <si>
    <t>101 200,00</t>
  </si>
  <si>
    <t>90013</t>
  </si>
  <si>
    <t>Schroniska dla zwierząt</t>
  </si>
  <si>
    <t>99 150,00</t>
  </si>
  <si>
    <t>10 800,00</t>
  </si>
  <si>
    <t>14 200,00</t>
  </si>
  <si>
    <t>7 150,00</t>
  </si>
  <si>
    <t>6650</t>
  </si>
  <si>
    <t>Wpłaty gmin i powiatów na rzecz innych jednostek samorządu terytorialnego oraz związków gmin lub związków powiatów na dofinansowanie zadań inwestycyjnych i zakupów inwestycyjnych</t>
  </si>
  <si>
    <t>67 000,00</t>
  </si>
  <si>
    <t>90015</t>
  </si>
  <si>
    <t>Oświetlenie ulic, placów i dróg</t>
  </si>
  <si>
    <t>413 584,00</t>
  </si>
  <si>
    <t>8 100,00</t>
  </si>
  <si>
    <t>244 000,00</t>
  </si>
  <si>
    <t>25 500,00</t>
  </si>
  <si>
    <t>34 784,00</t>
  </si>
  <si>
    <t>2 089 900,00</t>
  </si>
  <si>
    <t>162 700,00</t>
  </si>
  <si>
    <t>900,00</t>
  </si>
  <si>
    <t>11 650,00</t>
  </si>
  <si>
    <t>72 000,00</t>
  </si>
  <si>
    <t>13 500,00</t>
  </si>
  <si>
    <t>41 000,00</t>
  </si>
  <si>
    <t>18 500,00</t>
  </si>
  <si>
    <t>921</t>
  </si>
  <si>
    <t>Kultura i ochrona dziedzictwa narodowego</t>
  </si>
  <si>
    <t>1 235 650,00</t>
  </si>
  <si>
    <t>92109</t>
  </si>
  <si>
    <t>Domy i ośrodki kultury, świetlice i kluby</t>
  </si>
  <si>
    <t>29 968,00</t>
  </si>
  <si>
    <t>2 400,00</t>
  </si>
  <si>
    <t>340,00</t>
  </si>
  <si>
    <t>14 420,00</t>
  </si>
  <si>
    <t>4 508,00</t>
  </si>
  <si>
    <t>2 300,00</t>
  </si>
  <si>
    <t>92114</t>
  </si>
  <si>
    <t>Pozostałe instytucje kultury</t>
  </si>
  <si>
    <t>1 012 649,00</t>
  </si>
  <si>
    <t>2480</t>
  </si>
  <si>
    <t>Dotacja podmiotowa z budżetu dla samorządowej instytucji kultury</t>
  </si>
  <si>
    <t>882 649,00</t>
  </si>
  <si>
    <t>6220</t>
  </si>
  <si>
    <t>Dotacje celowe z budżetu na finansowanie lub dofinansowanie kosztów realizacji inwestycji i zakupów inwestycyjnych innych jednostek sektora finansów publicznych</t>
  </si>
  <si>
    <t>92116</t>
  </si>
  <si>
    <t>Biblioteki</t>
  </si>
  <si>
    <t>164 133,00</t>
  </si>
  <si>
    <t>92195</t>
  </si>
  <si>
    <t>28 900,00</t>
  </si>
  <si>
    <t>4 400,00</t>
  </si>
  <si>
    <t>15 300,00</t>
  </si>
  <si>
    <t>926</t>
  </si>
  <si>
    <t>Kultura fizyczna</t>
  </si>
  <si>
    <t>121 760,00</t>
  </si>
  <si>
    <t>92695</t>
  </si>
  <si>
    <t>46 000,00</t>
  </si>
  <si>
    <t>3040</t>
  </si>
  <si>
    <t>Nagrody o charakterze szczególnym niezaliczone do wynagrodzeń</t>
  </si>
  <si>
    <t>3250</t>
  </si>
  <si>
    <t>Stypendia różne</t>
  </si>
  <si>
    <t>32 400,00</t>
  </si>
  <si>
    <t>12 860,00</t>
  </si>
  <si>
    <t>28 204 057,00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</si>
  <si>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</si>
  <si>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</si>
  <si>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</si>
  <si>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</si>
  <si>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</si>
  <si>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</si>
  <si>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</si>
  <si>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</si>
  <si>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</si>
  <si>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</si>
  <si>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</si>
  <si>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</si>
  <si>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na programy finansowane z udziałem środków, o których mowa w art. 5 ust.  1  pkt. 2</t>
  </si>
  <si>
    <t>5)</t>
  </si>
  <si>
    <t>obsługa długu jednostki samorządu terytorialnego</t>
  </si>
  <si>
    <t>2.</t>
  </si>
  <si>
    <t>wydatki majątkowe</t>
  </si>
  <si>
    <t>na programy finansowane z udziałem środków, o których mowa w art. 5 ust. 1   pkt.  2</t>
  </si>
  <si>
    <t xml:space="preserve">                                                                                 Przewodniczący Rady Gminy</t>
  </si>
  <si>
    <t xml:space="preserve">                                                               ……………………….</t>
  </si>
  <si>
    <t xml:space="preserve">                                                        …………………………..</t>
  </si>
  <si>
    <t>Miasto Poznań na badanie powiązań funkcjonalnoprzestrzennych w zakresie porkingów dla obszaru Aglomeracji Poznańskiej</t>
  </si>
  <si>
    <t>……………………………….</t>
  </si>
  <si>
    <t>Plan środków obrotowych na dzień 31.12.2015r</t>
  </si>
  <si>
    <t>…………………………………</t>
  </si>
  <si>
    <t>Rachunek dochodów jednostek, o których mowa w art. 223 ust. 1                                                                           (Zespół Szkół Kleszczewo i Zespół Szkół Tulce)</t>
  </si>
  <si>
    <t>Plan środków obrotowych na dzień 01.01.2015r.</t>
  </si>
  <si>
    <t xml:space="preserve">                                                                                 ………………………………...</t>
  </si>
  <si>
    <t xml:space="preserve">                                  Przewodniczący Rady Gminy</t>
  </si>
  <si>
    <t xml:space="preserve">                                   ………………………………………………….</t>
  </si>
  <si>
    <t xml:space="preserve">                      do Uchwały Nr ………………</t>
  </si>
  <si>
    <t>……………………………..</t>
  </si>
  <si>
    <t xml:space="preserve">                                                             z dnia …………stycznia 2015r.</t>
  </si>
  <si>
    <t xml:space="preserve">                                                               z dnia …………stycznia 2015r.</t>
  </si>
  <si>
    <t xml:space="preserve">                                                                     z dnia …………stycznia 2015r.</t>
  </si>
  <si>
    <t xml:space="preserve">                                                                   z dnia …………stycznia 2015r.</t>
  </si>
  <si>
    <t xml:space="preserve">                                                              z dnia ………stycznia 2015r.</t>
  </si>
  <si>
    <t>z dnia …………stycznia 2015r.</t>
  </si>
  <si>
    <t xml:space="preserve">                      z dnia ………stycznia 2015r.</t>
  </si>
  <si>
    <t xml:space="preserve">                                                    z dnia ………stycznia 2015r.</t>
  </si>
  <si>
    <t>z dnia   ……stycznia 2015r.</t>
  </si>
  <si>
    <t xml:space="preserve">                                                        z dnia ………stycznia 2015r.</t>
  </si>
  <si>
    <t>Samochód policyjny</t>
  </si>
  <si>
    <t xml:space="preserve">                                                         ……………………………</t>
  </si>
  <si>
    <t xml:space="preserve">                                                  Przewodniczący Rady Gminy</t>
  </si>
  <si>
    <t>75404</t>
  </si>
  <si>
    <t>Komendy wojewódzkie Policji</t>
  </si>
  <si>
    <t xml:space="preserve">Budowa chodnika w Poklatkach F. sołecki 10.370 </t>
  </si>
</sst>
</file>

<file path=xl/styles.xml><?xml version="1.0" encoding="utf-8"?>
<styleSheet xmlns="http://schemas.openxmlformats.org/spreadsheetml/2006/main">
  <fonts count="80">
    <font>
      <sz val="11"/>
      <color theme="1"/>
      <name val="Czcionka tekstu podstawowego"/>
      <family val="2"/>
      <charset val="238"/>
    </font>
    <font>
      <b/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8.25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8.25"/>
      <color indexed="8"/>
      <name val="Arial"/>
      <family val="2"/>
      <charset val="238"/>
    </font>
    <font>
      <b/>
      <sz val="8.25"/>
      <color indexed="8"/>
      <name val="Arial"/>
      <family val="2"/>
      <charset val="238"/>
    </font>
    <font>
      <sz val="8.25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.5"/>
      <color theme="1"/>
      <name val="Czcionka tekstu podstawowego"/>
      <family val="2"/>
      <charset val="238"/>
    </font>
    <font>
      <b/>
      <sz val="8.5"/>
      <name val="Arial CE"/>
      <family val="2"/>
      <charset val="238"/>
    </font>
    <font>
      <b/>
      <sz val="10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8.5"/>
      <color theme="1"/>
      <name val="Czcionka tekstu podstawowego"/>
      <charset val="238"/>
    </font>
    <font>
      <sz val="10"/>
      <color indexed="8"/>
      <name val="Times New Roman"/>
      <family val="1"/>
    </font>
    <font>
      <b/>
      <sz val="11"/>
      <color indexed="8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b/>
      <sz val="11"/>
      <color indexed="8"/>
      <name val="Calibri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10"/>
      <color indexed="8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9"/>
      <color theme="1"/>
      <name val="Czcionka tekstu podstawowego"/>
      <family val="2"/>
      <charset val="238"/>
    </font>
    <font>
      <sz val="9"/>
      <color theme="1"/>
      <name val="Times New Roman"/>
      <family val="1"/>
      <charset val="238"/>
    </font>
    <font>
      <sz val="8.5"/>
      <color indexed="8"/>
      <name val="Czcionka tekstu podstawowego"/>
      <family val="2"/>
      <charset val="238"/>
    </font>
    <font>
      <b/>
      <sz val="8.5"/>
      <color indexed="8"/>
      <name val="Czcionka tekstu podstawowego"/>
      <charset val="238"/>
    </font>
    <font>
      <b/>
      <sz val="8.25"/>
      <name val="Arial"/>
      <family val="2"/>
      <charset val="238"/>
    </font>
    <font>
      <sz val="12"/>
      <name val="Arial"/>
      <family val="2"/>
      <charset val="238"/>
    </font>
    <font>
      <sz val="8.25"/>
      <name val="Arial"/>
      <family val="2"/>
      <charset val="238"/>
    </font>
    <font>
      <sz val="8.5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indexed="8"/>
      <name val="Calibri"/>
      <family val="2"/>
      <charset val="238"/>
    </font>
    <font>
      <b/>
      <sz val="8.5"/>
      <color theme="1"/>
      <name val="Czcionka tekstu podstawowego"/>
      <family val="2"/>
      <charset val="238"/>
    </font>
    <font>
      <sz val="8.5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9"/>
      <color indexed="8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sz val="10"/>
      <color rgb="FFFF0000"/>
      <name val="Times New Roman"/>
      <family val="1"/>
      <charset val="238"/>
    </font>
    <font>
      <sz val="8.5"/>
      <color rgb="FFFF0000"/>
      <name val="Czcionka tekstu podstawowego"/>
      <family val="2"/>
      <charset val="238"/>
    </font>
    <font>
      <sz val="10"/>
      <color rgb="FFFF0000"/>
      <name val="Times New Roman"/>
      <family val="1"/>
    </font>
    <font>
      <sz val="11"/>
      <color rgb="FFFF0000"/>
      <name val="Times New Roman"/>
      <family val="1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8.5"/>
      <name val="Czcionka tekstu podstawowego"/>
      <family val="2"/>
      <charset val="238"/>
    </font>
    <font>
      <b/>
      <sz val="10"/>
      <name val="Times New Roman"/>
      <family val="1"/>
      <charset val="238"/>
    </font>
    <font>
      <b/>
      <sz val="8.5"/>
      <color theme="1"/>
      <name val="Arial CE"/>
      <family val="2"/>
      <charset val="238"/>
    </font>
    <font>
      <sz val="11"/>
      <name val="Czcionka tekstu podstawowego"/>
      <family val="2"/>
      <charset val="238"/>
    </font>
    <font>
      <sz val="11"/>
      <name val="Times New Roman"/>
      <family val="1"/>
      <charset val="238"/>
    </font>
    <font>
      <sz val="10"/>
      <name val="Times New Roman"/>
      <family val="1"/>
    </font>
    <font>
      <sz val="8.5"/>
      <name val="Times New Roman"/>
      <family val="1"/>
      <charset val="238"/>
    </font>
    <font>
      <b/>
      <sz val="1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10"/>
      <color indexed="8"/>
      <name val="Arial"/>
      <charset val="204"/>
    </font>
    <font>
      <sz val="10"/>
      <color indexed="8"/>
      <name val="Arial"/>
      <charset val="204"/>
    </font>
    <font>
      <b/>
      <sz val="8.25"/>
      <color indexed="8"/>
      <name val="Arial"/>
      <charset val="204"/>
    </font>
    <font>
      <sz val="12"/>
      <color indexed="8"/>
      <name val="Arial"/>
      <charset val="204"/>
    </font>
    <font>
      <sz val="8.25"/>
      <color indexed="8"/>
      <name val="Arial"/>
      <charset val="204"/>
    </font>
    <font>
      <sz val="9"/>
      <color indexed="8"/>
      <name val="Arial"/>
      <charset val="204"/>
    </font>
    <font>
      <sz val="8.5"/>
      <color theme="1"/>
      <name val="Arial"/>
      <family val="2"/>
      <charset val="238"/>
    </font>
    <font>
      <b/>
      <sz val="9"/>
      <color indexed="8"/>
      <name val="Arial"/>
      <charset val="204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sz val="9"/>
      <color theme="1"/>
      <name val="Czcionka tekstu podstawowego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>
      <alignment vertical="top"/>
    </xf>
  </cellStyleXfs>
  <cellXfs count="45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Border="1"/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8" fillId="3" borderId="3" xfId="0" applyNumberFormat="1" applyFont="1" applyFill="1" applyBorder="1" applyAlignment="1" applyProtection="1">
      <alignment horizontal="left"/>
      <protection locked="0"/>
    </xf>
    <xf numFmtId="0" fontId="8" fillId="3" borderId="3" xfId="0" applyNumberFormat="1" applyFont="1" applyFill="1" applyBorder="1" applyAlignment="1" applyProtection="1">
      <alignment horizontal="left" wrapText="1"/>
      <protection locked="0"/>
    </xf>
    <xf numFmtId="0" fontId="12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/>
    <xf numFmtId="0" fontId="14" fillId="0" borderId="1" xfId="0" applyFont="1" applyBorder="1"/>
    <xf numFmtId="0" fontId="14" fillId="0" borderId="0" xfId="0" applyFont="1"/>
    <xf numFmtId="0" fontId="17" fillId="0" borderId="0" xfId="0" applyFont="1"/>
    <xf numFmtId="0" fontId="18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4" fontId="0" fillId="0" borderId="0" xfId="0" applyNumberFormat="1"/>
    <xf numFmtId="0" fontId="16" fillId="0" borderId="0" xfId="0" applyFont="1"/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21" fillId="0" borderId="0" xfId="0" applyFont="1"/>
    <xf numFmtId="4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0" xfId="0" applyNumberFormat="1" applyFont="1" applyFill="1" applyBorder="1" applyAlignment="1" applyProtection="1">
      <alignment horizontal="left"/>
      <protection locked="0"/>
    </xf>
    <xf numFmtId="0" fontId="22" fillId="0" borderId="0" xfId="0" applyFont="1"/>
    <xf numFmtId="0" fontId="19" fillId="0" borderId="0" xfId="0" applyFont="1" applyAlignment="1">
      <alignment vertical="top"/>
    </xf>
    <xf numFmtId="0" fontId="19" fillId="0" borderId="0" xfId="0" applyFont="1"/>
    <xf numFmtId="0" fontId="23" fillId="0" borderId="1" xfId="0" applyFont="1" applyBorder="1"/>
    <xf numFmtId="0" fontId="24" fillId="0" borderId="1" xfId="0" applyFont="1" applyBorder="1" applyAlignment="1">
      <alignment wrapText="1"/>
    </xf>
    <xf numFmtId="3" fontId="24" fillId="0" borderId="1" xfId="0" applyNumberFormat="1" applyFont="1" applyBorder="1"/>
    <xf numFmtId="3" fontId="23" fillId="0" borderId="1" xfId="0" applyNumberFormat="1" applyFont="1" applyBorder="1"/>
    <xf numFmtId="0" fontId="23" fillId="0" borderId="1" xfId="0" applyFont="1" applyBorder="1" applyAlignment="1">
      <alignment wrapText="1"/>
    </xf>
    <xf numFmtId="3" fontId="23" fillId="0" borderId="1" xfId="0" applyNumberFormat="1" applyFont="1" applyBorder="1" applyAlignment="1">
      <alignment horizontal="right" wrapText="1"/>
    </xf>
    <xf numFmtId="0" fontId="2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29" fillId="0" borderId="0" xfId="0" applyFont="1"/>
    <xf numFmtId="0" fontId="23" fillId="0" borderId="1" xfId="0" applyFont="1" applyBorder="1" applyAlignment="1">
      <alignment horizontal="center" vertical="center" wrapText="1"/>
    </xf>
    <xf numFmtId="3" fontId="23" fillId="0" borderId="8" xfId="0" applyNumberFormat="1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right"/>
    </xf>
    <xf numFmtId="49" fontId="23" fillId="0" borderId="1" xfId="0" applyNumberFormat="1" applyFont="1" applyBorder="1"/>
    <xf numFmtId="49" fontId="23" fillId="0" borderId="1" xfId="0" applyNumberFormat="1" applyFont="1" applyBorder="1" applyAlignment="1">
      <alignment horizontal="right" wrapText="1"/>
    </xf>
    <xf numFmtId="3" fontId="23" fillId="0" borderId="7" xfId="0" applyNumberFormat="1" applyFont="1" applyBorder="1"/>
    <xf numFmtId="0" fontId="0" fillId="0" borderId="10" xfId="0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3" fontId="19" fillId="0" borderId="0" xfId="0" applyNumberFormat="1" applyFont="1"/>
    <xf numFmtId="3" fontId="24" fillId="0" borderId="8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right"/>
    </xf>
    <xf numFmtId="0" fontId="1" fillId="0" borderId="1" xfId="0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vertical="center" wrapText="1"/>
    </xf>
    <xf numFmtId="0" fontId="34" fillId="0" borderId="6" xfId="0" applyFont="1" applyBorder="1" applyAlignment="1">
      <alignment vertical="center" wrapText="1"/>
    </xf>
    <xf numFmtId="0" fontId="34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/>
    </xf>
    <xf numFmtId="0" fontId="34" fillId="0" borderId="1" xfId="0" applyFont="1" applyBorder="1"/>
    <xf numFmtId="0" fontId="34" fillId="0" borderId="1" xfId="0" applyFont="1" applyBorder="1" applyAlignment="1">
      <alignment wrapText="1"/>
    </xf>
    <xf numFmtId="0" fontId="0" fillId="0" borderId="8" xfId="0" applyBorder="1" applyAlignment="1">
      <alignment vertical="center"/>
    </xf>
    <xf numFmtId="0" fontId="35" fillId="0" borderId="9" xfId="0" applyFont="1" applyFill="1" applyBorder="1" applyAlignment="1">
      <alignment vertical="center" wrapText="1"/>
    </xf>
    <xf numFmtId="3" fontId="23" fillId="0" borderId="1" xfId="0" applyNumberFormat="1" applyFont="1" applyBorder="1" applyAlignment="1">
      <alignment horizontal="center"/>
    </xf>
    <xf numFmtId="3" fontId="23" fillId="0" borderId="8" xfId="0" applyNumberFormat="1" applyFont="1" applyBorder="1" applyAlignment="1">
      <alignment horizontal="center"/>
    </xf>
    <xf numFmtId="3" fontId="23" fillId="0" borderId="1" xfId="0" applyNumberFormat="1" applyFont="1" applyBorder="1" applyAlignment="1">
      <alignment horizontal="right"/>
    </xf>
    <xf numFmtId="1" fontId="23" fillId="0" borderId="1" xfId="0" applyNumberFormat="1" applyFont="1" applyBorder="1" applyAlignment="1">
      <alignment horizontal="right"/>
    </xf>
    <xf numFmtId="3" fontId="44" fillId="0" borderId="1" xfId="0" applyNumberFormat="1" applyFont="1" applyBorder="1"/>
    <xf numFmtId="0" fontId="44" fillId="0" borderId="7" xfId="0" applyFont="1" applyBorder="1"/>
    <xf numFmtId="3" fontId="44" fillId="0" borderId="7" xfId="0" applyNumberFormat="1" applyFont="1" applyBorder="1" applyAlignment="1">
      <alignment horizontal="right" wrapText="1"/>
    </xf>
    <xf numFmtId="3" fontId="44" fillId="0" borderId="7" xfId="0" applyNumberFormat="1" applyFont="1" applyBorder="1"/>
    <xf numFmtId="0" fontId="24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7" xfId="0" applyFont="1" applyBorder="1" applyAlignment="1">
      <alignment vertical="center" wrapText="1"/>
    </xf>
    <xf numFmtId="0" fontId="23" fillId="0" borderId="6" xfId="0" applyFont="1" applyBorder="1" applyAlignment="1">
      <alignment wrapText="1"/>
    </xf>
    <xf numFmtId="4" fontId="19" fillId="0" borderId="0" xfId="0" applyNumberFormat="1" applyFont="1"/>
    <xf numFmtId="0" fontId="24" fillId="0" borderId="0" xfId="0" applyFont="1" applyAlignment="1">
      <alignment wrapText="1"/>
    </xf>
    <xf numFmtId="2" fontId="23" fillId="0" borderId="1" xfId="0" applyNumberFormat="1" applyFont="1" applyBorder="1" applyAlignment="1">
      <alignment horizontal="right" wrapText="1"/>
    </xf>
    <xf numFmtId="3" fontId="23" fillId="0" borderId="8" xfId="0" applyNumberFormat="1" applyFont="1" applyBorder="1"/>
    <xf numFmtId="4" fontId="39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0" xfId="0" applyFill="1"/>
    <xf numFmtId="0" fontId="10" fillId="0" borderId="1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7" fillId="0" borderId="6" xfId="0" applyFont="1" applyBorder="1" applyAlignment="1">
      <alignment vertical="center"/>
    </xf>
    <xf numFmtId="49" fontId="36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28" fillId="3" borderId="0" xfId="0" applyFont="1" applyFill="1"/>
    <xf numFmtId="0" fontId="35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9" fillId="0" borderId="0" xfId="0" applyFont="1"/>
    <xf numFmtId="0" fontId="13" fillId="0" borderId="0" xfId="0" applyFont="1"/>
    <xf numFmtId="0" fontId="30" fillId="0" borderId="0" xfId="0" applyFont="1" applyAlignment="1">
      <alignment horizontal="center"/>
    </xf>
    <xf numFmtId="49" fontId="40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/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/>
    <xf numFmtId="0" fontId="47" fillId="0" borderId="0" xfId="0" applyFont="1"/>
    <xf numFmtId="0" fontId="14" fillId="0" borderId="1" xfId="0" applyFont="1" applyBorder="1" applyAlignment="1">
      <alignment horizontal="center" vertical="center"/>
    </xf>
    <xf numFmtId="4" fontId="12" fillId="0" borderId="0" xfId="0" applyNumberFormat="1" applyFont="1"/>
    <xf numFmtId="0" fontId="29" fillId="3" borderId="0" xfId="0" applyFont="1" applyFill="1"/>
    <xf numFmtId="0" fontId="30" fillId="3" borderId="0" xfId="0" applyFont="1" applyFill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20" fillId="0" borderId="0" xfId="0" applyFont="1"/>
    <xf numFmtId="0" fontId="2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/>
    </xf>
    <xf numFmtId="0" fontId="23" fillId="0" borderId="8" xfId="0" applyFont="1" applyBorder="1" applyAlignment="1">
      <alignment horizontal="center" vertical="center" wrapText="1"/>
    </xf>
    <xf numFmtId="0" fontId="32" fillId="0" borderId="0" xfId="0" applyFont="1"/>
    <xf numFmtId="3" fontId="32" fillId="0" borderId="0" xfId="0" applyNumberFormat="1" applyFont="1"/>
    <xf numFmtId="0" fontId="19" fillId="0" borderId="0" xfId="0" applyFont="1" applyAlignment="1">
      <alignment horizontal="center"/>
    </xf>
    <xf numFmtId="0" fontId="24" fillId="0" borderId="0" xfId="0" applyFont="1"/>
    <xf numFmtId="0" fontId="24" fillId="3" borderId="0" xfId="0" applyNumberFormat="1" applyFont="1" applyFill="1" applyBorder="1" applyAlignment="1" applyProtection="1">
      <alignment horizontal="left"/>
      <protection locked="0"/>
    </xf>
    <xf numFmtId="0" fontId="24" fillId="0" borderId="0" xfId="0" applyFont="1" applyAlignment="1">
      <alignment horizontal="center"/>
    </xf>
    <xf numFmtId="0" fontId="48" fillId="3" borderId="0" xfId="0" applyNumberFormat="1" applyFont="1" applyFill="1" applyBorder="1" applyAlignment="1" applyProtection="1">
      <alignment horizontal="left"/>
      <protection locked="0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/>
    </xf>
    <xf numFmtId="0" fontId="23" fillId="0" borderId="8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4" fontId="41" fillId="3" borderId="21" xfId="0" applyNumberFormat="1" applyFont="1" applyFill="1" applyBorder="1" applyAlignment="1">
      <alignment vertical="center"/>
    </xf>
    <xf numFmtId="49" fontId="42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42" fillId="2" borderId="21" xfId="0" applyNumberFormat="1" applyFont="1" applyFill="1" applyBorder="1" applyAlignment="1" applyProtection="1">
      <alignment horizontal="left" vertical="center" wrapText="1"/>
      <protection locked="0"/>
    </xf>
    <xf numFmtId="4" fontId="50" fillId="3" borderId="21" xfId="0" applyNumberFormat="1" applyFont="1" applyFill="1" applyBorder="1" applyAlignment="1">
      <alignment vertical="center"/>
    </xf>
    <xf numFmtId="4" fontId="51" fillId="0" borderId="1" xfId="0" applyNumberFormat="1" applyFont="1" applyBorder="1" applyAlignment="1">
      <alignment vertical="center"/>
    </xf>
    <xf numFmtId="4" fontId="51" fillId="0" borderId="21" xfId="0" applyNumberFormat="1" applyFont="1" applyBorder="1" applyAlignment="1">
      <alignment vertical="center"/>
    </xf>
    <xf numFmtId="4" fontId="51" fillId="0" borderId="21" xfId="0" applyNumberFormat="1" applyFont="1" applyBorder="1" applyAlignment="1">
      <alignment horizontal="center" vertical="center" wrapText="1"/>
    </xf>
    <xf numFmtId="0" fontId="49" fillId="0" borderId="21" xfId="0" applyFont="1" applyBorder="1"/>
    <xf numFmtId="0" fontId="52" fillId="0" borderId="1" xfId="0" applyFont="1" applyBorder="1"/>
    <xf numFmtId="4" fontId="52" fillId="0" borderId="1" xfId="0" applyNumberFormat="1" applyFont="1" applyBorder="1"/>
    <xf numFmtId="0" fontId="52" fillId="0" borderId="0" xfId="0" applyFont="1"/>
    <xf numFmtId="0" fontId="52" fillId="0" borderId="0" xfId="0" applyFont="1" applyAlignment="1">
      <alignment wrapText="1"/>
    </xf>
    <xf numFmtId="0" fontId="52" fillId="0" borderId="2" xfId="0" applyFont="1" applyBorder="1" applyAlignment="1">
      <alignment horizontal="center" vertical="center"/>
    </xf>
    <xf numFmtId="0" fontId="49" fillId="0" borderId="0" xfId="0" applyFont="1"/>
    <xf numFmtId="4" fontId="54" fillId="0" borderId="1" xfId="0" applyNumberFormat="1" applyFont="1" applyBorder="1" applyAlignment="1">
      <alignment vertical="center"/>
    </xf>
    <xf numFmtId="4" fontId="55" fillId="0" borderId="1" xfId="0" applyNumberFormat="1" applyFont="1" applyBorder="1" applyAlignment="1">
      <alignment vertical="center"/>
    </xf>
    <xf numFmtId="0" fontId="55" fillId="0" borderId="0" xfId="0" applyFont="1" applyAlignment="1">
      <alignment vertical="center"/>
    </xf>
    <xf numFmtId="0" fontId="55" fillId="0" borderId="6" xfId="0" applyFont="1" applyBorder="1" applyAlignment="1">
      <alignment horizontal="center" vertical="center"/>
    </xf>
    <xf numFmtId="4" fontId="54" fillId="0" borderId="16" xfId="0" applyNumberFormat="1" applyFont="1" applyBorder="1" applyAlignment="1">
      <alignment vertical="center"/>
    </xf>
    <xf numFmtId="49" fontId="37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38" fillId="2" borderId="22" xfId="0" applyNumberFormat="1" applyFont="1" applyFill="1" applyBorder="1" applyAlignment="1" applyProtection="1">
      <alignment horizontal="center" vertical="center" wrapText="1"/>
      <protection locked="0"/>
    </xf>
    <xf numFmtId="4" fontId="55" fillId="0" borderId="23" xfId="0" applyNumberFormat="1" applyFont="1" applyBorder="1"/>
    <xf numFmtId="49" fontId="36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36" fillId="2" borderId="18" xfId="0" applyNumberFormat="1" applyFont="1" applyFill="1" applyBorder="1" applyAlignment="1" applyProtection="1">
      <alignment horizontal="left" vertical="center" wrapText="1"/>
      <protection locked="0"/>
    </xf>
    <xf numFmtId="49" fontId="42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42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3" fillId="3" borderId="0" xfId="0" applyFont="1" applyFill="1"/>
    <xf numFmtId="4" fontId="56" fillId="3" borderId="21" xfId="0" applyNumberFormat="1" applyFont="1" applyFill="1" applyBorder="1" applyAlignment="1">
      <alignment vertical="center"/>
    </xf>
    <xf numFmtId="4" fontId="57" fillId="0" borderId="21" xfId="0" applyNumberFormat="1" applyFont="1" applyBorder="1" applyAlignment="1">
      <alignment horizontal="right" vertical="center" wrapText="1"/>
    </xf>
    <xf numFmtId="4" fontId="57" fillId="0" borderId="1" xfId="0" applyNumberFormat="1" applyFont="1" applyBorder="1" applyAlignment="1">
      <alignment horizontal="right" vertical="center" wrapText="1"/>
    </xf>
    <xf numFmtId="4" fontId="9" fillId="0" borderId="21" xfId="0" applyNumberFormat="1" applyFont="1" applyBorder="1" applyAlignment="1">
      <alignment vertical="center"/>
    </xf>
    <xf numFmtId="4" fontId="9" fillId="0" borderId="2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 wrapText="1"/>
    </xf>
    <xf numFmtId="4" fontId="59" fillId="0" borderId="1" xfId="0" applyNumberFormat="1" applyFont="1" applyBorder="1"/>
    <xf numFmtId="0" fontId="50" fillId="0" borderId="0" xfId="0" applyFont="1" applyBorder="1"/>
    <xf numFmtId="0" fontId="50" fillId="0" borderId="0" xfId="0" applyFont="1" applyBorder="1" applyAlignment="1">
      <alignment horizontal="center"/>
    </xf>
    <xf numFmtId="49" fontId="50" fillId="0" borderId="0" xfId="0" applyNumberFormat="1" applyFont="1" applyBorder="1" applyAlignment="1">
      <alignment wrapText="1"/>
    </xf>
    <xf numFmtId="0" fontId="53" fillId="0" borderId="0" xfId="0" applyFont="1" applyBorder="1" applyAlignment="1"/>
    <xf numFmtId="0" fontId="53" fillId="0" borderId="0" xfId="0" applyFont="1" applyBorder="1"/>
    <xf numFmtId="4" fontId="50" fillId="0" borderId="0" xfId="0" applyNumberFormat="1" applyFont="1" applyBorder="1" applyAlignment="1">
      <alignment horizontal="right"/>
    </xf>
    <xf numFmtId="0" fontId="58" fillId="0" borderId="1" xfId="0" applyFont="1" applyBorder="1" applyAlignment="1">
      <alignment vertical="center"/>
    </xf>
    <xf numFmtId="0" fontId="56" fillId="0" borderId="1" xfId="0" applyFont="1" applyBorder="1" applyAlignment="1">
      <alignment horizontal="center" wrapText="1"/>
    </xf>
    <xf numFmtId="0" fontId="62" fillId="0" borderId="1" xfId="0" applyFont="1" applyBorder="1" applyAlignment="1">
      <alignment horizontal="center" vertical="center"/>
    </xf>
    <xf numFmtId="0" fontId="56" fillId="0" borderId="1" xfId="0" applyFont="1" applyBorder="1"/>
    <xf numFmtId="0" fontId="56" fillId="0" borderId="1" xfId="0" applyFont="1" applyBorder="1" applyAlignment="1">
      <alignment horizontal="center"/>
    </xf>
    <xf numFmtId="4" fontId="56" fillId="0" borderId="1" xfId="0" applyNumberFormat="1" applyFont="1" applyBorder="1"/>
    <xf numFmtId="49" fontId="56" fillId="0" borderId="1" xfId="0" applyNumberFormat="1" applyFont="1" applyBorder="1" applyAlignment="1">
      <alignment horizontal="center"/>
    </xf>
    <xf numFmtId="4" fontId="56" fillId="0" borderId="1" xfId="0" applyNumberFormat="1" applyFont="1" applyBorder="1" applyAlignment="1">
      <alignment horizontal="right" wrapText="1"/>
    </xf>
    <xf numFmtId="4" fontId="56" fillId="0" borderId="1" xfId="0" applyNumberFormat="1" applyFont="1" applyBorder="1" applyAlignment="1">
      <alignment horizontal="right"/>
    </xf>
    <xf numFmtId="0" fontId="61" fillId="0" borderId="0" xfId="0" applyFont="1"/>
    <xf numFmtId="0" fontId="61" fillId="0" borderId="1" xfId="0" applyFont="1" applyBorder="1"/>
    <xf numFmtId="4" fontId="63" fillId="0" borderId="1" xfId="0" applyNumberFormat="1" applyFont="1" applyBorder="1"/>
    <xf numFmtId="4" fontId="63" fillId="0" borderId="1" xfId="0" applyNumberFormat="1" applyFont="1" applyBorder="1" applyAlignment="1">
      <alignment horizontal="right"/>
    </xf>
    <xf numFmtId="4" fontId="63" fillId="0" borderId="0" xfId="0" applyNumberFormat="1" applyFont="1"/>
    <xf numFmtId="4" fontId="58" fillId="0" borderId="1" xfId="0" applyNumberFormat="1" applyFont="1" applyBorder="1" applyAlignment="1">
      <alignment horizontal="right" vertical="center" wrapText="1"/>
    </xf>
    <xf numFmtId="0" fontId="20" fillId="0" borderId="26" xfId="0" applyFont="1" applyBorder="1"/>
    <xf numFmtId="4" fontId="20" fillId="0" borderId="26" xfId="0" applyNumberFormat="1" applyFont="1" applyBorder="1"/>
    <xf numFmtId="0" fontId="20" fillId="3" borderId="0" xfId="0" applyFont="1" applyFill="1"/>
    <xf numFmtId="0" fontId="20" fillId="8" borderId="5" xfId="0" applyFont="1" applyFill="1" applyBorder="1" applyAlignment="1">
      <alignment horizontal="center" vertical="center"/>
    </xf>
    <xf numFmtId="0" fontId="20" fillId="8" borderId="5" xfId="0" applyFont="1" applyFill="1" applyBorder="1"/>
    <xf numFmtId="4" fontId="20" fillId="8" borderId="5" xfId="0" applyNumberFormat="1" applyFont="1" applyFill="1" applyBorder="1"/>
    <xf numFmtId="4" fontId="9" fillId="0" borderId="0" xfId="0" applyNumberFormat="1" applyFont="1"/>
    <xf numFmtId="0" fontId="9" fillId="3" borderId="0" xfId="0" applyFont="1" applyFill="1"/>
    <xf numFmtId="4" fontId="9" fillId="3" borderId="0" xfId="0" applyNumberFormat="1" applyFont="1" applyFill="1"/>
    <xf numFmtId="4" fontId="65" fillId="0" borderId="0" xfId="0" applyNumberFormat="1" applyFont="1"/>
    <xf numFmtId="0" fontId="67" fillId="0" borderId="0" xfId="0" applyNumberFormat="1" applyFont="1" applyFill="1" applyBorder="1" applyAlignment="1" applyProtection="1">
      <alignment horizontal="left"/>
      <protection locked="0"/>
    </xf>
    <xf numFmtId="49" fontId="66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68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68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68" fillId="2" borderId="3" xfId="0" applyNumberFormat="1" applyFont="1" applyFill="1" applyBorder="1" applyAlignment="1" applyProtection="1">
      <alignment horizontal="right" vertical="center" wrapText="1"/>
      <protection locked="0"/>
    </xf>
    <xf numFmtId="49" fontId="69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70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69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70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70" fillId="2" borderId="3" xfId="0" applyNumberFormat="1" applyFont="1" applyFill="1" applyBorder="1" applyAlignment="1" applyProtection="1">
      <alignment horizontal="right" vertical="center" wrapText="1"/>
      <protection locked="0"/>
    </xf>
    <xf numFmtId="49" fontId="70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71" fillId="2" borderId="29" xfId="0" applyNumberFormat="1" applyFont="1" applyFill="1" applyBorder="1" applyAlignment="1" applyProtection="1">
      <alignment horizontal="right" vertical="center" wrapText="1"/>
      <protection locked="0"/>
    </xf>
    <xf numFmtId="0" fontId="67" fillId="3" borderId="0" xfId="0" applyNumberFormat="1" applyFont="1" applyFill="1" applyBorder="1" applyAlignment="1" applyProtection="1">
      <alignment horizontal="left"/>
      <protection locked="0"/>
    </xf>
    <xf numFmtId="0" fontId="72" fillId="3" borderId="0" xfId="0" applyFont="1" applyFill="1"/>
    <xf numFmtId="0" fontId="72" fillId="3" borderId="21" xfId="0" applyFont="1" applyFill="1" applyBorder="1"/>
    <xf numFmtId="4" fontId="72" fillId="3" borderId="21" xfId="0" applyNumberFormat="1" applyFont="1" applyFill="1" applyBorder="1"/>
    <xf numFmtId="0" fontId="72" fillId="3" borderId="21" xfId="0" applyFont="1" applyFill="1" applyBorder="1" applyAlignment="1">
      <alignment wrapText="1"/>
    </xf>
    <xf numFmtId="2" fontId="72" fillId="3" borderId="21" xfId="0" applyNumberFormat="1" applyFont="1" applyFill="1" applyBorder="1"/>
    <xf numFmtId="49" fontId="0" fillId="3" borderId="0" xfId="0" applyNumberFormat="1" applyFill="1"/>
    <xf numFmtId="0" fontId="39" fillId="5" borderId="1" xfId="0" applyFont="1" applyFill="1" applyBorder="1" applyAlignment="1">
      <alignment vertical="center"/>
    </xf>
    <xf numFmtId="4" fontId="39" fillId="5" borderId="1" xfId="0" applyNumberFormat="1" applyFont="1" applyFill="1" applyBorder="1" applyAlignment="1">
      <alignment vertical="center"/>
    </xf>
    <xf numFmtId="0" fontId="39" fillId="3" borderId="1" xfId="0" applyFont="1" applyFill="1" applyBorder="1" applyAlignment="1">
      <alignment vertical="center"/>
    </xf>
    <xf numFmtId="4" fontId="39" fillId="3" borderId="1" xfId="0" applyNumberFormat="1" applyFont="1" applyFill="1" applyBorder="1" applyAlignment="1">
      <alignment vertical="center"/>
    </xf>
    <xf numFmtId="49" fontId="42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42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0" xfId="0" applyFont="1"/>
    <xf numFmtId="4" fontId="51" fillId="0" borderId="1" xfId="0" applyNumberFormat="1" applyFont="1" applyBorder="1" applyAlignment="1">
      <alignment horizontal="center" vertical="center" wrapText="1"/>
    </xf>
    <xf numFmtId="0" fontId="74" fillId="0" borderId="1" xfId="0" applyFont="1" applyBorder="1"/>
    <xf numFmtId="4" fontId="74" fillId="0" borderId="1" xfId="0" applyNumberFormat="1" applyFont="1" applyBorder="1"/>
    <xf numFmtId="0" fontId="75" fillId="0" borderId="1" xfId="0" applyFont="1" applyBorder="1"/>
    <xf numFmtId="4" fontId="75" fillId="0" borderId="1" xfId="0" applyNumberFormat="1" applyFont="1" applyBorder="1"/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4" fontId="75" fillId="0" borderId="1" xfId="0" applyNumberFormat="1" applyFont="1" applyBorder="1" applyAlignment="1">
      <alignment vertical="center"/>
    </xf>
    <xf numFmtId="4" fontId="74" fillId="0" borderId="1" xfId="0" applyNumberFormat="1" applyFont="1" applyBorder="1" applyAlignment="1">
      <alignment vertical="center"/>
    </xf>
    <xf numFmtId="49" fontId="4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42" fillId="4" borderId="1" xfId="0" applyNumberFormat="1" applyFont="1" applyFill="1" applyBorder="1" applyAlignment="1" applyProtection="1">
      <alignment horizontal="left" vertical="center" wrapText="1"/>
      <protection locked="0"/>
    </xf>
    <xf numFmtId="4" fontId="4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1" xfId="0" applyFont="1" applyBorder="1"/>
    <xf numFmtId="0" fontId="27" fillId="0" borderId="1" xfId="0" applyFont="1" applyBorder="1" applyAlignment="1">
      <alignment wrapText="1"/>
    </xf>
    <xf numFmtId="4" fontId="76" fillId="0" borderId="1" xfId="0" applyNumberFormat="1" applyFont="1" applyBorder="1"/>
    <xf numFmtId="0" fontId="27" fillId="0" borderId="0" xfId="0" applyFont="1"/>
    <xf numFmtId="0" fontId="76" fillId="3" borderId="0" xfId="0" applyFont="1" applyFill="1"/>
    <xf numFmtId="0" fontId="41" fillId="3" borderId="0" xfId="0" applyFont="1" applyFill="1"/>
    <xf numFmtId="49" fontId="41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vertical="center" wrapText="1"/>
    </xf>
    <xf numFmtId="4" fontId="41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76" fillId="0" borderId="1" xfId="0" applyNumberFormat="1" applyFont="1" applyBorder="1" applyAlignment="1">
      <alignment horizontal="right"/>
    </xf>
    <xf numFmtId="0" fontId="42" fillId="0" borderId="1" xfId="0" applyFont="1" applyBorder="1" applyAlignment="1">
      <alignment vertical="center"/>
    </xf>
    <xf numFmtId="0" fontId="42" fillId="0" borderId="6" xfId="0" applyFont="1" applyBorder="1" applyAlignment="1">
      <alignment vertical="center"/>
    </xf>
    <xf numFmtId="0" fontId="42" fillId="0" borderId="6" xfId="0" applyFont="1" applyBorder="1" applyAlignment="1">
      <alignment vertical="center" wrapText="1"/>
    </xf>
    <xf numFmtId="0" fontId="77" fillId="3" borderId="0" xfId="0" applyFont="1" applyFill="1" applyAlignment="1">
      <alignment horizontal="center"/>
    </xf>
    <xf numFmtId="49" fontId="69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67" fillId="3" borderId="0" xfId="0" applyNumberFormat="1" applyFont="1" applyFill="1" applyBorder="1" applyAlignment="1" applyProtection="1">
      <alignment horizontal="left"/>
      <protection locked="0"/>
    </xf>
    <xf numFmtId="49" fontId="66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39" fillId="3" borderId="8" xfId="0" applyFont="1" applyFill="1" applyBorder="1" applyAlignment="1">
      <alignment vertical="center" wrapText="1"/>
    </xf>
    <xf numFmtId="0" fontId="39" fillId="3" borderId="9" xfId="0" applyFont="1" applyFill="1" applyBorder="1" applyAlignment="1">
      <alignment vertical="center"/>
    </xf>
    <xf numFmtId="0" fontId="39" fillId="3" borderId="1" xfId="0" applyFont="1" applyFill="1" applyBorder="1" applyAlignment="1">
      <alignment vertical="center" wrapText="1"/>
    </xf>
    <xf numFmtId="0" fontId="39" fillId="3" borderId="11" xfId="0" applyFont="1" applyFill="1" applyBorder="1" applyAlignment="1">
      <alignment vertical="center"/>
    </xf>
    <xf numFmtId="0" fontId="39" fillId="3" borderId="2" xfId="0" applyFont="1" applyFill="1" applyBorder="1" applyAlignment="1">
      <alignment vertical="center"/>
    </xf>
    <xf numFmtId="0" fontId="39" fillId="5" borderId="8" xfId="0" applyFont="1" applyFill="1" applyBorder="1" applyAlignment="1">
      <alignment vertical="center"/>
    </xf>
    <xf numFmtId="0" fontId="39" fillId="5" borderId="17" xfId="0" applyFont="1" applyFill="1" applyBorder="1" applyAlignment="1">
      <alignment vertical="center"/>
    </xf>
    <xf numFmtId="0" fontId="39" fillId="5" borderId="9" xfId="0" applyFont="1" applyFill="1" applyBorder="1" applyAlignment="1">
      <alignment vertical="center"/>
    </xf>
    <xf numFmtId="0" fontId="39" fillId="3" borderId="17" xfId="0" applyFont="1" applyFill="1" applyBorder="1" applyAlignment="1">
      <alignment vertical="center" wrapText="1"/>
    </xf>
    <xf numFmtId="0" fontId="39" fillId="3" borderId="9" xfId="0" applyFont="1" applyFill="1" applyBorder="1" applyAlignment="1">
      <alignment vertical="center" wrapText="1"/>
    </xf>
    <xf numFmtId="49" fontId="73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39" fillId="5" borderId="1" xfId="0" applyFont="1" applyFill="1" applyBorder="1" applyAlignment="1">
      <alignment vertical="center"/>
    </xf>
    <xf numFmtId="0" fontId="39" fillId="3" borderId="8" xfId="0" applyFont="1" applyFill="1" applyBorder="1" applyAlignment="1">
      <alignment vertical="center"/>
    </xf>
    <xf numFmtId="0" fontId="39" fillId="3" borderId="17" xfId="0" applyFont="1" applyFill="1" applyBorder="1" applyAlignment="1">
      <alignment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4" fontId="1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4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4" fontId="35" fillId="0" borderId="1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58" fillId="0" borderId="8" xfId="0" applyFont="1" applyBorder="1" applyAlignment="1"/>
    <xf numFmtId="0" fontId="64" fillId="0" borderId="10" xfId="0" applyFont="1" applyBorder="1" applyAlignment="1"/>
    <xf numFmtId="0" fontId="64" fillId="0" borderId="9" xfId="0" applyFont="1" applyBorder="1" applyAlignment="1"/>
    <xf numFmtId="49" fontId="56" fillId="0" borderId="8" xfId="0" applyNumberFormat="1" applyFont="1" applyBorder="1" applyAlignment="1">
      <alignment wrapText="1"/>
    </xf>
    <xf numFmtId="0" fontId="61" fillId="0" borderId="10" xfId="0" applyFont="1" applyBorder="1" applyAlignment="1"/>
    <xf numFmtId="0" fontId="61" fillId="0" borderId="9" xfId="0" applyFont="1" applyBorder="1" applyAlignment="1"/>
    <xf numFmtId="0" fontId="61" fillId="0" borderId="10" xfId="0" applyFont="1" applyBorder="1" applyAlignment="1">
      <alignment wrapText="1"/>
    </xf>
    <xf numFmtId="0" fontId="61" fillId="0" borderId="9" xfId="0" applyFont="1" applyBorder="1" applyAlignment="1">
      <alignment wrapText="1"/>
    </xf>
    <xf numFmtId="0" fontId="56" fillId="0" borderId="8" xfId="0" applyFont="1" applyBorder="1" applyAlignment="1">
      <alignment vertical="center" wrapText="1"/>
    </xf>
    <xf numFmtId="0" fontId="60" fillId="0" borderId="17" xfId="0" applyFont="1" applyBorder="1" applyAlignment="1"/>
    <xf numFmtId="0" fontId="60" fillId="0" borderId="9" xfId="0" applyFont="1" applyBorder="1" applyAlignment="1"/>
    <xf numFmtId="0" fontId="58" fillId="0" borderId="8" xfId="0" applyFont="1" applyBorder="1" applyAlignment="1">
      <alignment vertical="center" wrapText="1"/>
    </xf>
    <xf numFmtId="0" fontId="56" fillId="0" borderId="17" xfId="0" applyFont="1" applyBorder="1" applyAlignment="1">
      <alignment vertical="center" wrapText="1"/>
    </xf>
    <xf numFmtId="0" fontId="60" fillId="0" borderId="17" xfId="0" applyFont="1" applyBorder="1" applyAlignment="1">
      <alignment vertical="center" wrapText="1"/>
    </xf>
    <xf numFmtId="0" fontId="60" fillId="0" borderId="9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52" fillId="0" borderId="1" xfId="0" applyNumberFormat="1" applyFont="1" applyBorder="1" applyAlignment="1">
      <alignment wrapText="1"/>
    </xf>
    <xf numFmtId="49" fontId="49" fillId="0" borderId="1" xfId="0" applyNumberFormat="1" applyFont="1" applyBorder="1" applyAlignment="1">
      <alignment wrapText="1"/>
    </xf>
    <xf numFmtId="0" fontId="74" fillId="0" borderId="8" xfId="0" applyFont="1" applyBorder="1" applyAlignment="1"/>
    <xf numFmtId="0" fontId="0" fillId="0" borderId="9" xfId="0" applyFont="1" applyBorder="1" applyAlignment="1"/>
    <xf numFmtId="0" fontId="75" fillId="0" borderId="8" xfId="0" applyFont="1" applyBorder="1" applyAlignment="1">
      <alignment wrapText="1"/>
    </xf>
    <xf numFmtId="0" fontId="75" fillId="0" borderId="9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7" fillId="0" borderId="0" xfId="0" applyFont="1" applyAlignment="1"/>
    <xf numFmtId="0" fontId="14" fillId="0" borderId="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4" fillId="0" borderId="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3" fillId="0" borderId="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0" fillId="0" borderId="18" xfId="0" applyFont="1" applyBorder="1" applyAlignment="1">
      <alignment wrapText="1"/>
    </xf>
    <xf numFmtId="0" fontId="78" fillId="0" borderId="16" xfId="0" applyFont="1" applyBorder="1" applyAlignment="1">
      <alignment wrapText="1"/>
    </xf>
    <xf numFmtId="0" fontId="20" fillId="3" borderId="21" xfId="0" applyFont="1" applyFill="1" applyBorder="1" applyAlignment="1">
      <alignment wrapText="1"/>
    </xf>
    <xf numFmtId="0" fontId="20" fillId="0" borderId="16" xfId="0" applyFont="1" applyBorder="1" applyAlignment="1">
      <alignment horizontal="center" vertical="center"/>
    </xf>
    <xf numFmtId="0" fontId="79" fillId="4" borderId="16" xfId="0" applyFont="1" applyFill="1" applyBorder="1" applyAlignment="1" applyProtection="1">
      <alignment horizontal="left" vertical="center" wrapText="1" shrinkToFit="1"/>
      <protection locked="0"/>
    </xf>
    <xf numFmtId="4" fontId="79" fillId="2" borderId="16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18" xfId="0" applyFont="1" applyBorder="1" applyAlignment="1">
      <alignment horizontal="center" vertical="center"/>
    </xf>
    <xf numFmtId="4" fontId="20" fillId="0" borderId="18" xfId="0" applyNumberFormat="1" applyFont="1" applyBorder="1"/>
    <xf numFmtId="49" fontId="48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32" fillId="7" borderId="3" xfId="0" applyFont="1" applyFill="1" applyBorder="1" applyAlignment="1">
      <alignment wrapText="1"/>
    </xf>
    <xf numFmtId="4" fontId="21" fillId="7" borderId="3" xfId="0" applyNumberFormat="1" applyFont="1" applyFill="1" applyBorder="1"/>
    <xf numFmtId="49" fontId="48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Border="1" applyAlignment="1">
      <alignment wrapText="1"/>
    </xf>
    <xf numFmtId="4" fontId="21" fillId="0" borderId="19" xfId="0" applyNumberFormat="1" applyFont="1" applyBorder="1"/>
    <xf numFmtId="0" fontId="20" fillId="0" borderId="16" xfId="0" applyFont="1" applyBorder="1" applyAlignment="1">
      <alignment wrapText="1"/>
    </xf>
    <xf numFmtId="4" fontId="20" fillId="0" borderId="16" xfId="0" applyNumberFormat="1" applyFont="1" applyBorder="1"/>
    <xf numFmtId="0" fontId="21" fillId="7" borderId="3" xfId="0" applyFont="1" applyFill="1" applyBorder="1" applyAlignment="1">
      <alignment horizontal="center" vertical="center"/>
    </xf>
    <xf numFmtId="0" fontId="21" fillId="7" borderId="3" xfId="0" applyFont="1" applyFill="1" applyBorder="1" applyAlignment="1">
      <alignment wrapText="1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wrapText="1"/>
    </xf>
    <xf numFmtId="0" fontId="21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wrapText="1"/>
    </xf>
    <xf numFmtId="4" fontId="21" fillId="3" borderId="0" xfId="0" applyNumberFormat="1" applyFont="1" applyFill="1" applyBorder="1"/>
    <xf numFmtId="0" fontId="21" fillId="3" borderId="27" xfId="0" applyFont="1" applyFill="1" applyBorder="1" applyAlignment="1">
      <alignment horizontal="center" vertical="center"/>
    </xf>
    <xf numFmtId="0" fontId="21" fillId="3" borderId="27" xfId="0" applyFont="1" applyFill="1" applyBorder="1" applyAlignment="1">
      <alignment wrapText="1"/>
    </xf>
    <xf numFmtId="4" fontId="21" fillId="3" borderId="27" xfId="0" applyNumberFormat="1" applyFont="1" applyFill="1" applyBorder="1"/>
    <xf numFmtId="0" fontId="21" fillId="8" borderId="5" xfId="0" applyFont="1" applyFill="1" applyBorder="1" applyAlignment="1">
      <alignment horizontal="center" vertical="center"/>
    </xf>
    <xf numFmtId="0" fontId="21" fillId="8" borderId="5" xfId="0" applyFont="1" applyFill="1" applyBorder="1" applyAlignment="1">
      <alignment wrapText="1"/>
    </xf>
    <xf numFmtId="4" fontId="21" fillId="8" borderId="5" xfId="0" applyNumberFormat="1" applyFont="1" applyFill="1" applyBorder="1"/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wrapText="1"/>
    </xf>
    <xf numFmtId="4" fontId="21" fillId="0" borderId="0" xfId="0" applyNumberFormat="1" applyFont="1" applyBorder="1"/>
    <xf numFmtId="0" fontId="78" fillId="0" borderId="20" xfId="0" applyFont="1" applyBorder="1" applyAlignment="1">
      <alignment horizontal="center" vertical="center"/>
    </xf>
    <xf numFmtId="0" fontId="78" fillId="0" borderId="20" xfId="0" applyFont="1" applyBorder="1" applyAlignment="1">
      <alignment wrapText="1"/>
    </xf>
    <xf numFmtId="4" fontId="78" fillId="0" borderId="20" xfId="0" applyNumberFormat="1" applyFont="1" applyBorder="1"/>
    <xf numFmtId="0" fontId="21" fillId="3" borderId="16" xfId="0" applyFont="1" applyFill="1" applyBorder="1" applyAlignment="1">
      <alignment horizontal="center" vertical="center"/>
    </xf>
    <xf numFmtId="0" fontId="78" fillId="3" borderId="16" xfId="0" applyFont="1" applyFill="1" applyBorder="1" applyAlignment="1">
      <alignment wrapText="1"/>
    </xf>
    <xf numFmtId="4" fontId="78" fillId="3" borderId="16" xfId="0" applyNumberFormat="1" applyFont="1" applyFill="1" applyBorder="1"/>
    <xf numFmtId="0" fontId="21" fillId="0" borderId="18" xfId="0" applyFont="1" applyBorder="1" applyAlignment="1">
      <alignment horizontal="center" vertical="center"/>
    </xf>
    <xf numFmtId="0" fontId="78" fillId="0" borderId="18" xfId="0" applyFont="1" applyBorder="1" applyAlignment="1">
      <alignment wrapText="1"/>
    </xf>
    <xf numFmtId="4" fontId="78" fillId="0" borderId="18" xfId="0" applyNumberFormat="1" applyFont="1" applyBorder="1"/>
    <xf numFmtId="0" fontId="20" fillId="7" borderId="3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wrapText="1"/>
    </xf>
    <xf numFmtId="0" fontId="20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wrapText="1"/>
    </xf>
    <xf numFmtId="0" fontId="21" fillId="3" borderId="21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4" fontId="78" fillId="3" borderId="21" xfId="0" applyNumberFormat="1" applyFont="1" applyFill="1" applyBorder="1"/>
    <xf numFmtId="0" fontId="21" fillId="8" borderId="21" xfId="0" applyFont="1" applyFill="1" applyBorder="1" applyAlignment="1">
      <alignment horizontal="center" vertical="center"/>
    </xf>
    <xf numFmtId="0" fontId="21" fillId="8" borderId="21" xfId="0" applyFont="1" applyFill="1" applyBorder="1" applyAlignment="1">
      <alignment wrapText="1"/>
    </xf>
    <xf numFmtId="4" fontId="21" fillId="8" borderId="21" xfId="0" applyNumberFormat="1" applyFont="1" applyFill="1" applyBorder="1"/>
    <xf numFmtId="0" fontId="20" fillId="0" borderId="25" xfId="0" applyFont="1" applyBorder="1" applyAlignment="1">
      <alignment horizontal="center" vertical="center"/>
    </xf>
    <xf numFmtId="0" fontId="20" fillId="0" borderId="25" xfId="0" applyFont="1" applyBorder="1" applyAlignment="1">
      <alignment wrapText="1"/>
    </xf>
    <xf numFmtId="4" fontId="20" fillId="0" borderId="25" xfId="0" applyNumberFormat="1" applyFont="1" applyBorder="1"/>
    <xf numFmtId="0" fontId="21" fillId="0" borderId="16" xfId="0" applyFont="1" applyBorder="1" applyAlignment="1">
      <alignment horizontal="center" vertical="center"/>
    </xf>
    <xf numFmtId="4" fontId="78" fillId="0" borderId="16" xfId="0" applyNumberFormat="1" applyFont="1" applyBorder="1"/>
    <xf numFmtId="0" fontId="78" fillId="0" borderId="16" xfId="0" applyFont="1" applyBorder="1" applyAlignment="1">
      <alignment horizontal="center" vertical="center"/>
    </xf>
    <xf numFmtId="0" fontId="21" fillId="7" borderId="24" xfId="0" applyFont="1" applyFill="1" applyBorder="1" applyAlignment="1">
      <alignment horizontal="center" vertical="center"/>
    </xf>
    <xf numFmtId="0" fontId="21" fillId="7" borderId="24" xfId="0" applyFont="1" applyFill="1" applyBorder="1" applyAlignment="1">
      <alignment wrapText="1"/>
    </xf>
    <xf numFmtId="4" fontId="21" fillId="7" borderId="24" xfId="0" applyNumberFormat="1" applyFont="1" applyFill="1" applyBorder="1"/>
    <xf numFmtId="0" fontId="78" fillId="0" borderId="20" xfId="0" applyFont="1" applyBorder="1"/>
    <xf numFmtId="4" fontId="21" fillId="0" borderId="16" xfId="0" applyNumberFormat="1" applyFont="1" applyBorder="1"/>
    <xf numFmtId="0" fontId="20" fillId="0" borderId="18" xfId="0" applyFont="1" applyBorder="1"/>
    <xf numFmtId="0" fontId="20" fillId="5" borderId="19" xfId="0" applyFont="1" applyFill="1" applyBorder="1" applyAlignment="1">
      <alignment horizontal="center" vertical="center"/>
    </xf>
    <xf numFmtId="0" fontId="20" fillId="5" borderId="19" xfId="0" applyFont="1" applyFill="1" applyBorder="1" applyAlignment="1">
      <alignment vertical="center"/>
    </xf>
    <xf numFmtId="4" fontId="21" fillId="5" borderId="19" xfId="0" applyNumberFormat="1" applyFont="1" applyFill="1" applyBorder="1" applyAlignment="1">
      <alignment vertical="center"/>
    </xf>
    <xf numFmtId="0" fontId="1" fillId="3" borderId="0" xfId="0" applyFont="1" applyFill="1"/>
    <xf numFmtId="4" fontId="0" fillId="3" borderId="0" xfId="0" applyNumberFormat="1" applyFill="1"/>
    <xf numFmtId="0" fontId="0" fillId="3" borderId="0" xfId="0" applyFill="1" applyAlignment="1">
      <alignment wrapText="1"/>
    </xf>
    <xf numFmtId="4" fontId="0" fillId="3" borderId="0" xfId="0" applyNumberFormat="1" applyFill="1" applyAlignment="1">
      <alignment wrapText="1"/>
    </xf>
    <xf numFmtId="49" fontId="3" fillId="2" borderId="3" xfId="0" applyNumberFormat="1" applyFont="1" applyFill="1" applyBorder="1" applyAlignment="1" applyProtection="1">
      <alignment horizontal="left" vertical="center" wrapText="1"/>
      <protection locked="0"/>
    </xf>
    <xf numFmtId="4" fontId="3" fillId="2" borderId="3" xfId="0" applyNumberFormat="1" applyFont="1" applyFill="1" applyBorder="1" applyAlignment="1" applyProtection="1">
      <alignment horizontal="right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3" xfId="0" applyNumberFormat="1" applyFont="1" applyFill="1" applyBorder="1"/>
    <xf numFmtId="49" fontId="3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9" fillId="3" borderId="5" xfId="0" applyFont="1" applyFill="1" applyBorder="1"/>
    <xf numFmtId="0" fontId="9" fillId="3" borderId="5" xfId="0" applyFont="1" applyFill="1" applyBorder="1" applyAlignment="1">
      <alignment horizontal="center"/>
    </xf>
    <xf numFmtId="4" fontId="9" fillId="3" borderId="5" xfId="0" applyNumberFormat="1" applyFont="1" applyFill="1" applyBorder="1"/>
    <xf numFmtId="0" fontId="9" fillId="3" borderId="5" xfId="0" applyFont="1" applyFill="1" applyBorder="1" applyAlignment="1">
      <alignment wrapText="1"/>
    </xf>
    <xf numFmtId="49" fontId="9" fillId="3" borderId="5" xfId="0" applyNumberFormat="1" applyFont="1" applyFill="1" applyBorder="1"/>
    <xf numFmtId="0" fontId="21" fillId="3" borderId="0" xfId="0" applyFont="1" applyFill="1" applyBorder="1"/>
    <xf numFmtId="0" fontId="21" fillId="3" borderId="0" xfId="0" applyFont="1" applyFill="1"/>
    <xf numFmtId="0" fontId="2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 wrapText="1"/>
    </xf>
    <xf numFmtId="0" fontId="41" fillId="3" borderId="1" xfId="0" applyFont="1" applyFill="1" applyBorder="1"/>
    <xf numFmtId="0" fontId="41" fillId="3" borderId="1" xfId="0" applyFont="1" applyFill="1" applyBorder="1" applyAlignment="1">
      <alignment horizontal="center"/>
    </xf>
    <xf numFmtId="49" fontId="27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7" fillId="2" borderId="21" xfId="0" applyNumberFormat="1" applyFont="1" applyFill="1" applyBorder="1" applyAlignment="1" applyProtection="1">
      <alignment horizontal="left" vertical="center" wrapText="1"/>
      <protection locked="0"/>
    </xf>
    <xf numFmtId="4" fontId="58" fillId="3" borderId="21" xfId="0" applyNumberFormat="1" applyFont="1" applyFill="1" applyBorder="1" applyAlignment="1">
      <alignment vertical="center"/>
    </xf>
    <xf numFmtId="0" fontId="58" fillId="3" borderId="1" xfId="0" applyFont="1" applyFill="1" applyBorder="1" applyAlignment="1">
      <alignment vertical="center"/>
    </xf>
    <xf numFmtId="0" fontId="58" fillId="3" borderId="1" xfId="0" applyFont="1" applyFill="1" applyBorder="1" applyAlignment="1">
      <alignment horizontal="center" vertical="center"/>
    </xf>
    <xf numFmtId="4" fontId="58" fillId="3" borderId="1" xfId="0" applyNumberFormat="1" applyFont="1" applyFill="1" applyBorder="1" applyAlignment="1">
      <alignment vertical="center"/>
    </xf>
    <xf numFmtId="0" fontId="56" fillId="3" borderId="1" xfId="0" applyFont="1" applyFill="1" applyBorder="1" applyAlignment="1">
      <alignment vertical="center"/>
    </xf>
    <xf numFmtId="0" fontId="56" fillId="3" borderId="1" xfId="0" applyFont="1" applyFill="1" applyBorder="1" applyAlignment="1">
      <alignment horizontal="center" vertical="center"/>
    </xf>
    <xf numFmtId="4" fontId="56" fillId="3" borderId="1" xfId="0" applyNumberFormat="1" applyFont="1" applyFill="1" applyBorder="1" applyAlignment="1">
      <alignment vertical="center"/>
    </xf>
    <xf numFmtId="0" fontId="41" fillId="3" borderId="1" xfId="0" applyFont="1" applyFill="1" applyBorder="1" applyAlignment="1">
      <alignment vertical="center" wrapText="1"/>
    </xf>
    <xf numFmtId="0" fontId="58" fillId="3" borderId="7" xfId="0" applyFont="1" applyFill="1" applyBorder="1" applyAlignment="1">
      <alignment vertical="center"/>
    </xf>
    <xf numFmtId="0" fontId="56" fillId="3" borderId="11" xfId="0" applyFont="1" applyFill="1" applyBorder="1" applyAlignment="1">
      <alignment vertical="center"/>
    </xf>
    <xf numFmtId="0" fontId="58" fillId="3" borderId="19" xfId="0" applyFont="1" applyFill="1" applyBorder="1" applyAlignment="1">
      <alignment vertical="center"/>
    </xf>
    <xf numFmtId="4" fontId="56" fillId="3" borderId="19" xfId="0" applyNumberFormat="1" applyFont="1" applyFill="1" applyBorder="1" applyAlignment="1">
      <alignment vertical="center"/>
    </xf>
    <xf numFmtId="0" fontId="41" fillId="3" borderId="1" xfId="0" applyFont="1" applyFill="1" applyBorder="1" applyAlignment="1">
      <alignment vertical="center"/>
    </xf>
    <xf numFmtId="0" fontId="41" fillId="3" borderId="7" xfId="0" applyFont="1" applyFill="1" applyBorder="1" applyAlignment="1">
      <alignment horizontal="center" vertical="center"/>
    </xf>
    <xf numFmtId="0" fontId="41" fillId="3" borderId="7" xfId="0" applyFont="1" applyFill="1" applyBorder="1" applyAlignment="1">
      <alignment vertical="center"/>
    </xf>
    <xf numFmtId="4" fontId="56" fillId="3" borderId="7" xfId="0" applyNumberFormat="1" applyFont="1" applyFill="1" applyBorder="1" applyAlignment="1">
      <alignment vertical="center"/>
    </xf>
    <xf numFmtId="0" fontId="41" fillId="3" borderId="1" xfId="0" applyFont="1" applyFill="1" applyBorder="1" applyAlignment="1">
      <alignment horizontal="center" vertical="center"/>
    </xf>
    <xf numFmtId="3" fontId="41" fillId="3" borderId="0" xfId="0" applyNumberFormat="1" applyFont="1" applyFill="1"/>
    <xf numFmtId="0" fontId="58" fillId="3" borderId="0" xfId="0" applyFont="1" applyFill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topLeftCell="A97" workbookViewId="0">
      <selection activeCell="D115" sqref="D115"/>
    </sheetView>
  </sheetViews>
  <sheetFormatPr defaultRowHeight="14.25"/>
  <cols>
    <col min="1" max="1" width="5.25" style="91" customWidth="1"/>
    <col min="2" max="2" width="5.75" style="91" customWidth="1"/>
    <col min="3" max="3" width="5.375" style="91" customWidth="1"/>
    <col min="4" max="4" width="51.625" style="91" customWidth="1"/>
    <col min="5" max="5" width="12.375" style="91" customWidth="1"/>
  </cols>
  <sheetData>
    <row r="1" spans="1:5" ht="15.75">
      <c r="A1" s="96"/>
      <c r="B1" s="96"/>
      <c r="C1" s="96"/>
      <c r="D1" s="112" t="s">
        <v>124</v>
      </c>
      <c r="E1" s="96"/>
    </row>
    <row r="2" spans="1:5" ht="15.75">
      <c r="A2" s="96"/>
      <c r="B2" s="96"/>
      <c r="C2" s="96"/>
      <c r="D2" s="112" t="s">
        <v>193</v>
      </c>
      <c r="E2" s="96"/>
    </row>
    <row r="3" spans="1:5" ht="15.75">
      <c r="A3" s="96"/>
      <c r="B3" s="96"/>
      <c r="C3" s="96"/>
      <c r="D3" s="112" t="s">
        <v>133</v>
      </c>
      <c r="E3" s="96"/>
    </row>
    <row r="4" spans="1:5" ht="15.75">
      <c r="A4" s="96"/>
      <c r="B4" s="96"/>
      <c r="C4" s="96"/>
      <c r="D4" s="112" t="s">
        <v>937</v>
      </c>
      <c r="E4" s="96"/>
    </row>
    <row r="5" spans="1:5" ht="15.75">
      <c r="A5" s="96"/>
      <c r="B5" s="96"/>
      <c r="C5" s="96"/>
      <c r="D5" s="96"/>
      <c r="E5" s="96"/>
    </row>
    <row r="6" spans="1:5" ht="15.75">
      <c r="A6" s="96"/>
      <c r="B6" s="96"/>
      <c r="C6" s="96"/>
      <c r="D6" s="96"/>
      <c r="E6" s="96"/>
    </row>
    <row r="7" spans="1:5" ht="15.75">
      <c r="A7" s="113" t="s">
        <v>194</v>
      </c>
      <c r="B7" s="96"/>
      <c r="C7" s="96"/>
      <c r="D7" s="96"/>
      <c r="E7" s="96"/>
    </row>
    <row r="9" spans="1:5" s="201" customFormat="1" ht="28.5" customHeight="1">
      <c r="A9" s="202" t="s">
        <v>2</v>
      </c>
      <c r="B9" s="202" t="s">
        <v>121</v>
      </c>
      <c r="C9" s="202" t="s">
        <v>84</v>
      </c>
      <c r="D9" s="202" t="s">
        <v>5</v>
      </c>
      <c r="E9" s="202" t="s">
        <v>129</v>
      </c>
    </row>
    <row r="10" spans="1:5" s="201" customFormat="1" ht="17.100000000000001" customHeight="1">
      <c r="A10" s="203" t="s">
        <v>217</v>
      </c>
      <c r="B10" s="203"/>
      <c r="C10" s="203"/>
      <c r="D10" s="204" t="s">
        <v>219</v>
      </c>
      <c r="E10" s="205" t="s">
        <v>247</v>
      </c>
    </row>
    <row r="11" spans="1:5" s="201" customFormat="1" ht="17.100000000000001" customHeight="1">
      <c r="A11" s="206"/>
      <c r="B11" s="207" t="s">
        <v>145</v>
      </c>
      <c r="C11" s="208"/>
      <c r="D11" s="209" t="s">
        <v>90</v>
      </c>
      <c r="E11" s="210" t="s">
        <v>247</v>
      </c>
    </row>
    <row r="12" spans="1:5" s="201" customFormat="1" ht="37.5" customHeight="1">
      <c r="A12" s="211"/>
      <c r="B12" s="211"/>
      <c r="C12" s="207" t="s">
        <v>248</v>
      </c>
      <c r="D12" s="209" t="s">
        <v>249</v>
      </c>
      <c r="E12" s="210" t="s">
        <v>247</v>
      </c>
    </row>
    <row r="13" spans="1:5" s="201" customFormat="1" ht="17.100000000000001" customHeight="1">
      <c r="A13" s="203" t="s">
        <v>205</v>
      </c>
      <c r="B13" s="203"/>
      <c r="C13" s="203"/>
      <c r="D13" s="204" t="s">
        <v>206</v>
      </c>
      <c r="E13" s="205" t="s">
        <v>250</v>
      </c>
    </row>
    <row r="14" spans="1:5" s="201" customFormat="1" ht="17.100000000000001" customHeight="1">
      <c r="A14" s="206"/>
      <c r="B14" s="207" t="s">
        <v>207</v>
      </c>
      <c r="C14" s="208"/>
      <c r="D14" s="209" t="s">
        <v>208</v>
      </c>
      <c r="E14" s="210" t="s">
        <v>250</v>
      </c>
    </row>
    <row r="15" spans="1:5" s="201" customFormat="1" ht="30.2" customHeight="1">
      <c r="A15" s="211"/>
      <c r="B15" s="211"/>
      <c r="C15" s="207" t="s">
        <v>209</v>
      </c>
      <c r="D15" s="209" t="s">
        <v>210</v>
      </c>
      <c r="E15" s="210" t="s">
        <v>250</v>
      </c>
    </row>
    <row r="16" spans="1:5" s="201" customFormat="1" ht="17.100000000000001" customHeight="1">
      <c r="A16" s="203" t="s">
        <v>251</v>
      </c>
      <c r="B16" s="203"/>
      <c r="C16" s="203"/>
      <c r="D16" s="204" t="s">
        <v>252</v>
      </c>
      <c r="E16" s="205" t="s">
        <v>253</v>
      </c>
    </row>
    <row r="17" spans="1:5" s="201" customFormat="1" ht="17.100000000000001" customHeight="1">
      <c r="A17" s="206"/>
      <c r="B17" s="207" t="s">
        <v>254</v>
      </c>
      <c r="C17" s="208"/>
      <c r="D17" s="209" t="s">
        <v>255</v>
      </c>
      <c r="E17" s="210" t="s">
        <v>253</v>
      </c>
    </row>
    <row r="18" spans="1:5" s="201" customFormat="1" ht="24" customHeight="1">
      <c r="A18" s="211"/>
      <c r="B18" s="211"/>
      <c r="C18" s="207" t="s">
        <v>256</v>
      </c>
      <c r="D18" s="209" t="s">
        <v>257</v>
      </c>
      <c r="E18" s="210" t="s">
        <v>258</v>
      </c>
    </row>
    <row r="19" spans="1:5" s="201" customFormat="1" ht="37.5" customHeight="1">
      <c r="A19" s="211"/>
      <c r="B19" s="211"/>
      <c r="C19" s="207" t="s">
        <v>248</v>
      </c>
      <c r="D19" s="209" t="s">
        <v>249</v>
      </c>
      <c r="E19" s="210" t="s">
        <v>259</v>
      </c>
    </row>
    <row r="20" spans="1:5" s="201" customFormat="1" ht="27.75" customHeight="1">
      <c r="A20" s="211"/>
      <c r="B20" s="211"/>
      <c r="C20" s="207" t="s">
        <v>260</v>
      </c>
      <c r="D20" s="209" t="s">
        <v>261</v>
      </c>
      <c r="E20" s="210" t="s">
        <v>262</v>
      </c>
    </row>
    <row r="21" spans="1:5" s="201" customFormat="1" ht="25.5" customHeight="1">
      <c r="A21" s="211"/>
      <c r="B21" s="211"/>
      <c r="C21" s="207" t="s">
        <v>263</v>
      </c>
      <c r="D21" s="209" t="s">
        <v>264</v>
      </c>
      <c r="E21" s="210" t="s">
        <v>265</v>
      </c>
    </row>
    <row r="22" spans="1:5" s="201" customFormat="1" ht="17.100000000000001" customHeight="1">
      <c r="A22" s="211"/>
      <c r="B22" s="211"/>
      <c r="C22" s="207" t="s">
        <v>80</v>
      </c>
      <c r="D22" s="209" t="s">
        <v>92</v>
      </c>
      <c r="E22" s="210" t="s">
        <v>266</v>
      </c>
    </row>
    <row r="23" spans="1:5" s="201" customFormat="1" ht="17.100000000000001" customHeight="1">
      <c r="A23" s="203" t="s">
        <v>26</v>
      </c>
      <c r="B23" s="203"/>
      <c r="C23" s="203"/>
      <c r="D23" s="204" t="s">
        <v>0</v>
      </c>
      <c r="E23" s="205" t="s">
        <v>267</v>
      </c>
    </row>
    <row r="24" spans="1:5" s="201" customFormat="1" ht="17.100000000000001" customHeight="1">
      <c r="A24" s="206"/>
      <c r="B24" s="207" t="s">
        <v>27</v>
      </c>
      <c r="C24" s="208"/>
      <c r="D24" s="209" t="s">
        <v>28</v>
      </c>
      <c r="E24" s="210" t="s">
        <v>268</v>
      </c>
    </row>
    <row r="25" spans="1:5" s="201" customFormat="1" ht="36" customHeight="1">
      <c r="A25" s="211"/>
      <c r="B25" s="211"/>
      <c r="C25" s="207" t="s">
        <v>64</v>
      </c>
      <c r="D25" s="209" t="s">
        <v>65</v>
      </c>
      <c r="E25" s="210" t="s">
        <v>268</v>
      </c>
    </row>
    <row r="26" spans="1:5" s="201" customFormat="1" ht="17.100000000000001" customHeight="1">
      <c r="A26" s="206"/>
      <c r="B26" s="207" t="s">
        <v>269</v>
      </c>
      <c r="C26" s="208"/>
      <c r="D26" s="209" t="s">
        <v>270</v>
      </c>
      <c r="E26" s="210" t="s">
        <v>271</v>
      </c>
    </row>
    <row r="27" spans="1:5" s="201" customFormat="1" ht="17.100000000000001" customHeight="1">
      <c r="A27" s="211"/>
      <c r="B27" s="211"/>
      <c r="C27" s="207" t="s">
        <v>78</v>
      </c>
      <c r="D27" s="209" t="s">
        <v>93</v>
      </c>
      <c r="E27" s="210" t="s">
        <v>271</v>
      </c>
    </row>
    <row r="28" spans="1:5" s="201" customFormat="1" ht="17.100000000000001" customHeight="1">
      <c r="A28" s="206"/>
      <c r="B28" s="207" t="s">
        <v>272</v>
      </c>
      <c r="C28" s="208"/>
      <c r="D28" s="209" t="s">
        <v>90</v>
      </c>
      <c r="E28" s="210" t="s">
        <v>273</v>
      </c>
    </row>
    <row r="29" spans="1:5" s="201" customFormat="1" ht="40.5" customHeight="1">
      <c r="A29" s="211"/>
      <c r="B29" s="211"/>
      <c r="C29" s="207" t="s">
        <v>274</v>
      </c>
      <c r="D29" s="209" t="s">
        <v>275</v>
      </c>
      <c r="E29" s="210" t="s">
        <v>276</v>
      </c>
    </row>
    <row r="30" spans="1:5" s="201" customFormat="1" ht="30.2" customHeight="1">
      <c r="A30" s="211"/>
      <c r="B30" s="211"/>
      <c r="C30" s="207" t="s">
        <v>277</v>
      </c>
      <c r="D30" s="209" t="s">
        <v>278</v>
      </c>
      <c r="E30" s="210" t="s">
        <v>279</v>
      </c>
    </row>
    <row r="31" spans="1:5" s="201" customFormat="1" ht="24.75" customHeight="1">
      <c r="A31" s="203" t="s">
        <v>41</v>
      </c>
      <c r="B31" s="203"/>
      <c r="C31" s="203"/>
      <c r="D31" s="204" t="s">
        <v>42</v>
      </c>
      <c r="E31" s="205" t="s">
        <v>280</v>
      </c>
    </row>
    <row r="32" spans="1:5" s="201" customFormat="1" ht="17.100000000000001" customHeight="1">
      <c r="A32" s="206"/>
      <c r="B32" s="207" t="s">
        <v>43</v>
      </c>
      <c r="C32" s="208"/>
      <c r="D32" s="209" t="s">
        <v>44</v>
      </c>
      <c r="E32" s="210" t="s">
        <v>280</v>
      </c>
    </row>
    <row r="33" spans="1:5" s="201" customFormat="1" ht="36.75" customHeight="1">
      <c r="A33" s="211"/>
      <c r="B33" s="211"/>
      <c r="C33" s="207" t="s">
        <v>64</v>
      </c>
      <c r="D33" s="209" t="s">
        <v>65</v>
      </c>
      <c r="E33" s="210" t="s">
        <v>280</v>
      </c>
    </row>
    <row r="34" spans="1:5" s="201" customFormat="1" ht="37.5" customHeight="1">
      <c r="A34" s="203" t="s">
        <v>281</v>
      </c>
      <c r="B34" s="203"/>
      <c r="C34" s="203"/>
      <c r="D34" s="204" t="s">
        <v>282</v>
      </c>
      <c r="E34" s="205" t="s">
        <v>283</v>
      </c>
    </row>
    <row r="35" spans="1:5" s="201" customFormat="1" ht="17.100000000000001" customHeight="1">
      <c r="A35" s="206"/>
      <c r="B35" s="207" t="s">
        <v>284</v>
      </c>
      <c r="C35" s="208"/>
      <c r="D35" s="209" t="s">
        <v>285</v>
      </c>
      <c r="E35" s="210" t="s">
        <v>286</v>
      </c>
    </row>
    <row r="36" spans="1:5" s="201" customFormat="1" ht="27.75" customHeight="1">
      <c r="A36" s="211"/>
      <c r="B36" s="211"/>
      <c r="C36" s="207" t="s">
        <v>287</v>
      </c>
      <c r="D36" s="209" t="s">
        <v>288</v>
      </c>
      <c r="E36" s="210" t="s">
        <v>289</v>
      </c>
    </row>
    <row r="37" spans="1:5" s="201" customFormat="1" ht="17.100000000000001" customHeight="1">
      <c r="A37" s="211"/>
      <c r="B37" s="211"/>
      <c r="C37" s="207" t="s">
        <v>290</v>
      </c>
      <c r="D37" s="209" t="s">
        <v>291</v>
      </c>
      <c r="E37" s="210" t="s">
        <v>292</v>
      </c>
    </row>
    <row r="38" spans="1:5" s="201" customFormat="1" ht="37.5" customHeight="1">
      <c r="A38" s="206"/>
      <c r="B38" s="207" t="s">
        <v>293</v>
      </c>
      <c r="C38" s="208"/>
      <c r="D38" s="209" t="s">
        <v>294</v>
      </c>
      <c r="E38" s="210" t="s">
        <v>295</v>
      </c>
    </row>
    <row r="39" spans="1:5" s="201" customFormat="1" ht="17.100000000000001" customHeight="1">
      <c r="A39" s="211"/>
      <c r="B39" s="211"/>
      <c r="C39" s="207" t="s">
        <v>296</v>
      </c>
      <c r="D39" s="209" t="s">
        <v>297</v>
      </c>
      <c r="E39" s="210" t="s">
        <v>298</v>
      </c>
    </row>
    <row r="40" spans="1:5" s="201" customFormat="1" ht="17.100000000000001" customHeight="1">
      <c r="A40" s="211"/>
      <c r="B40" s="211"/>
      <c r="C40" s="207" t="s">
        <v>299</v>
      </c>
      <c r="D40" s="209" t="s">
        <v>300</v>
      </c>
      <c r="E40" s="210" t="s">
        <v>301</v>
      </c>
    </row>
    <row r="41" spans="1:5" s="201" customFormat="1" ht="17.100000000000001" customHeight="1">
      <c r="A41" s="211"/>
      <c r="B41" s="211"/>
      <c r="C41" s="207" t="s">
        <v>302</v>
      </c>
      <c r="D41" s="209" t="s">
        <v>303</v>
      </c>
      <c r="E41" s="210" t="s">
        <v>304</v>
      </c>
    </row>
    <row r="42" spans="1:5" s="201" customFormat="1" ht="17.100000000000001" customHeight="1">
      <c r="A42" s="211"/>
      <c r="B42" s="211"/>
      <c r="C42" s="207" t="s">
        <v>305</v>
      </c>
      <c r="D42" s="209" t="s">
        <v>306</v>
      </c>
      <c r="E42" s="210" t="s">
        <v>307</v>
      </c>
    </row>
    <row r="43" spans="1:5" s="201" customFormat="1" ht="17.100000000000001" customHeight="1">
      <c r="A43" s="211"/>
      <c r="B43" s="211"/>
      <c r="C43" s="207" t="s">
        <v>308</v>
      </c>
      <c r="D43" s="209" t="s">
        <v>309</v>
      </c>
      <c r="E43" s="210" t="s">
        <v>310</v>
      </c>
    </row>
    <row r="44" spans="1:5" s="201" customFormat="1" ht="17.100000000000001" customHeight="1">
      <c r="A44" s="211"/>
      <c r="B44" s="211"/>
      <c r="C44" s="207" t="s">
        <v>290</v>
      </c>
      <c r="D44" s="209" t="s">
        <v>291</v>
      </c>
      <c r="E44" s="210" t="s">
        <v>266</v>
      </c>
    </row>
    <row r="45" spans="1:5" s="201" customFormat="1" ht="36" customHeight="1">
      <c r="A45" s="206"/>
      <c r="B45" s="207" t="s">
        <v>311</v>
      </c>
      <c r="C45" s="208"/>
      <c r="D45" s="209" t="s">
        <v>312</v>
      </c>
      <c r="E45" s="210" t="s">
        <v>313</v>
      </c>
    </row>
    <row r="46" spans="1:5" s="201" customFormat="1" ht="17.100000000000001" customHeight="1">
      <c r="A46" s="211"/>
      <c r="B46" s="211"/>
      <c r="C46" s="207" t="s">
        <v>296</v>
      </c>
      <c r="D46" s="209" t="s">
        <v>297</v>
      </c>
      <c r="E46" s="210" t="s">
        <v>314</v>
      </c>
    </row>
    <row r="47" spans="1:5" s="201" customFormat="1" ht="17.100000000000001" customHeight="1">
      <c r="A47" s="211"/>
      <c r="B47" s="211"/>
      <c r="C47" s="207" t="s">
        <v>299</v>
      </c>
      <c r="D47" s="209" t="s">
        <v>300</v>
      </c>
      <c r="E47" s="210" t="s">
        <v>315</v>
      </c>
    </row>
    <row r="48" spans="1:5" s="201" customFormat="1" ht="17.100000000000001" customHeight="1">
      <c r="A48" s="211"/>
      <c r="B48" s="211"/>
      <c r="C48" s="207" t="s">
        <v>302</v>
      </c>
      <c r="D48" s="209" t="s">
        <v>303</v>
      </c>
      <c r="E48" s="210" t="s">
        <v>316</v>
      </c>
    </row>
    <row r="49" spans="1:5" s="201" customFormat="1" ht="17.100000000000001" customHeight="1">
      <c r="A49" s="211"/>
      <c r="B49" s="211"/>
      <c r="C49" s="207" t="s">
        <v>305</v>
      </c>
      <c r="D49" s="209" t="s">
        <v>306</v>
      </c>
      <c r="E49" s="210" t="s">
        <v>317</v>
      </c>
    </row>
    <row r="50" spans="1:5" s="201" customFormat="1" ht="17.100000000000001" customHeight="1">
      <c r="A50" s="211"/>
      <c r="B50" s="211"/>
      <c r="C50" s="207" t="s">
        <v>318</v>
      </c>
      <c r="D50" s="209" t="s">
        <v>319</v>
      </c>
      <c r="E50" s="210" t="s">
        <v>320</v>
      </c>
    </row>
    <row r="51" spans="1:5" s="201" customFormat="1" ht="17.100000000000001" customHeight="1">
      <c r="A51" s="211"/>
      <c r="B51" s="211"/>
      <c r="C51" s="207" t="s">
        <v>321</v>
      </c>
      <c r="D51" s="209" t="s">
        <v>322</v>
      </c>
      <c r="E51" s="210" t="s">
        <v>323</v>
      </c>
    </row>
    <row r="52" spans="1:5" s="201" customFormat="1" ht="17.100000000000001" customHeight="1">
      <c r="A52" s="211"/>
      <c r="B52" s="211"/>
      <c r="C52" s="207" t="s">
        <v>308</v>
      </c>
      <c r="D52" s="209" t="s">
        <v>309</v>
      </c>
      <c r="E52" s="210" t="s">
        <v>324</v>
      </c>
    </row>
    <row r="53" spans="1:5" s="201" customFormat="1" ht="17.100000000000001" customHeight="1">
      <c r="A53" s="211"/>
      <c r="B53" s="211"/>
      <c r="C53" s="207" t="s">
        <v>9</v>
      </c>
      <c r="D53" s="209" t="s">
        <v>10</v>
      </c>
      <c r="E53" s="210" t="s">
        <v>325</v>
      </c>
    </row>
    <row r="54" spans="1:5" s="201" customFormat="1" ht="17.100000000000001" customHeight="1">
      <c r="A54" s="211"/>
      <c r="B54" s="211"/>
      <c r="C54" s="207" t="s">
        <v>290</v>
      </c>
      <c r="D54" s="209" t="s">
        <v>291</v>
      </c>
      <c r="E54" s="210" t="s">
        <v>323</v>
      </c>
    </row>
    <row r="55" spans="1:5" s="201" customFormat="1" ht="26.25" customHeight="1">
      <c r="A55" s="206"/>
      <c r="B55" s="207" t="s">
        <v>326</v>
      </c>
      <c r="C55" s="208"/>
      <c r="D55" s="209" t="s">
        <v>327</v>
      </c>
      <c r="E55" s="210" t="s">
        <v>328</v>
      </c>
    </row>
    <row r="56" spans="1:5" s="201" customFormat="1" ht="17.100000000000001" customHeight="1">
      <c r="A56" s="211"/>
      <c r="B56" s="211"/>
      <c r="C56" s="207" t="s">
        <v>329</v>
      </c>
      <c r="D56" s="209" t="s">
        <v>330</v>
      </c>
      <c r="E56" s="210" t="s">
        <v>331</v>
      </c>
    </row>
    <row r="57" spans="1:5" s="201" customFormat="1" ht="17.100000000000001" customHeight="1">
      <c r="A57" s="211"/>
      <c r="B57" s="211"/>
      <c r="C57" s="207" t="s">
        <v>332</v>
      </c>
      <c r="D57" s="209" t="s">
        <v>333</v>
      </c>
      <c r="E57" s="210" t="s">
        <v>334</v>
      </c>
    </row>
    <row r="58" spans="1:5" s="201" customFormat="1" ht="24.75" customHeight="1">
      <c r="A58" s="211"/>
      <c r="B58" s="211"/>
      <c r="C58" s="207" t="s">
        <v>335</v>
      </c>
      <c r="D58" s="209" t="s">
        <v>336</v>
      </c>
      <c r="E58" s="210" t="s">
        <v>337</v>
      </c>
    </row>
    <row r="59" spans="1:5" s="201" customFormat="1" ht="17.100000000000001" customHeight="1">
      <c r="A59" s="211"/>
      <c r="B59" s="211"/>
      <c r="C59" s="207" t="s">
        <v>80</v>
      </c>
      <c r="D59" s="209" t="s">
        <v>92</v>
      </c>
      <c r="E59" s="210" t="s">
        <v>292</v>
      </c>
    </row>
    <row r="60" spans="1:5" s="201" customFormat="1" ht="17.100000000000001" customHeight="1">
      <c r="A60" s="206"/>
      <c r="B60" s="207" t="s">
        <v>338</v>
      </c>
      <c r="C60" s="208"/>
      <c r="D60" s="209" t="s">
        <v>339</v>
      </c>
      <c r="E60" s="210" t="s">
        <v>340</v>
      </c>
    </row>
    <row r="61" spans="1:5" s="201" customFormat="1" ht="17.100000000000001" customHeight="1">
      <c r="A61" s="211"/>
      <c r="B61" s="211"/>
      <c r="C61" s="207" t="s">
        <v>341</v>
      </c>
      <c r="D61" s="209" t="s">
        <v>342</v>
      </c>
      <c r="E61" s="210" t="s">
        <v>343</v>
      </c>
    </row>
    <row r="62" spans="1:5" s="201" customFormat="1" ht="17.100000000000001" customHeight="1">
      <c r="A62" s="211"/>
      <c r="B62" s="211"/>
      <c r="C62" s="207" t="s">
        <v>344</v>
      </c>
      <c r="D62" s="209" t="s">
        <v>345</v>
      </c>
      <c r="E62" s="210" t="s">
        <v>346</v>
      </c>
    </row>
    <row r="63" spans="1:5" s="201" customFormat="1" ht="17.100000000000001" customHeight="1">
      <c r="A63" s="203" t="s">
        <v>347</v>
      </c>
      <c r="B63" s="203"/>
      <c r="C63" s="203"/>
      <c r="D63" s="204" t="s">
        <v>348</v>
      </c>
      <c r="E63" s="205" t="s">
        <v>349</v>
      </c>
    </row>
    <row r="64" spans="1:5" s="201" customFormat="1" ht="20.100000000000001" customHeight="1">
      <c r="A64" s="206"/>
      <c r="B64" s="207" t="s">
        <v>350</v>
      </c>
      <c r="C64" s="208"/>
      <c r="D64" s="209" t="s">
        <v>351</v>
      </c>
      <c r="E64" s="210" t="s">
        <v>352</v>
      </c>
    </row>
    <row r="65" spans="1:5" s="201" customFormat="1" ht="17.100000000000001" customHeight="1">
      <c r="A65" s="211"/>
      <c r="B65" s="211"/>
      <c r="C65" s="207" t="s">
        <v>353</v>
      </c>
      <c r="D65" s="209" t="s">
        <v>354</v>
      </c>
      <c r="E65" s="210" t="s">
        <v>352</v>
      </c>
    </row>
    <row r="66" spans="1:5" s="201" customFormat="1" ht="17.100000000000001" customHeight="1">
      <c r="A66" s="206"/>
      <c r="B66" s="207" t="s">
        <v>355</v>
      </c>
      <c r="C66" s="208"/>
      <c r="D66" s="209" t="s">
        <v>356</v>
      </c>
      <c r="E66" s="210" t="s">
        <v>357</v>
      </c>
    </row>
    <row r="67" spans="1:5" s="201" customFormat="1" ht="17.100000000000001" customHeight="1">
      <c r="A67" s="211"/>
      <c r="B67" s="211"/>
      <c r="C67" s="207" t="s">
        <v>353</v>
      </c>
      <c r="D67" s="209" t="s">
        <v>354</v>
      </c>
      <c r="E67" s="210" t="s">
        <v>357</v>
      </c>
    </row>
    <row r="68" spans="1:5" s="201" customFormat="1" ht="17.100000000000001" customHeight="1">
      <c r="A68" s="206"/>
      <c r="B68" s="207" t="s">
        <v>358</v>
      </c>
      <c r="C68" s="208"/>
      <c r="D68" s="209" t="s">
        <v>359</v>
      </c>
      <c r="E68" s="210" t="s">
        <v>360</v>
      </c>
    </row>
    <row r="69" spans="1:5" s="201" customFormat="1" ht="17.100000000000001" customHeight="1">
      <c r="A69" s="211"/>
      <c r="B69" s="211"/>
      <c r="C69" s="207" t="s">
        <v>9</v>
      </c>
      <c r="D69" s="209" t="s">
        <v>10</v>
      </c>
      <c r="E69" s="210" t="s">
        <v>361</v>
      </c>
    </row>
    <row r="70" spans="1:5" s="201" customFormat="1" ht="17.100000000000001" customHeight="1">
      <c r="A70" s="211"/>
      <c r="B70" s="211"/>
      <c r="C70" s="207" t="s">
        <v>80</v>
      </c>
      <c r="D70" s="209" t="s">
        <v>92</v>
      </c>
      <c r="E70" s="210" t="s">
        <v>362</v>
      </c>
    </row>
    <row r="71" spans="1:5" s="201" customFormat="1" ht="29.25" customHeight="1">
      <c r="A71" s="211"/>
      <c r="B71" s="211"/>
      <c r="C71" s="207" t="s">
        <v>363</v>
      </c>
      <c r="D71" s="209" t="s">
        <v>364</v>
      </c>
      <c r="E71" s="210" t="s">
        <v>365</v>
      </c>
    </row>
    <row r="72" spans="1:5" s="201" customFormat="1" ht="27" customHeight="1">
      <c r="A72" s="211"/>
      <c r="B72" s="211"/>
      <c r="C72" s="207" t="s">
        <v>366</v>
      </c>
      <c r="D72" s="209" t="s">
        <v>367</v>
      </c>
      <c r="E72" s="210" t="s">
        <v>368</v>
      </c>
    </row>
    <row r="73" spans="1:5" s="201" customFormat="1" ht="17.100000000000001" customHeight="1">
      <c r="A73" s="203" t="s">
        <v>369</v>
      </c>
      <c r="B73" s="203"/>
      <c r="C73" s="203"/>
      <c r="D73" s="204" t="s">
        <v>130</v>
      </c>
      <c r="E73" s="205" t="s">
        <v>370</v>
      </c>
    </row>
    <row r="74" spans="1:5" s="201" customFormat="1" ht="17.100000000000001" customHeight="1">
      <c r="A74" s="206"/>
      <c r="B74" s="207" t="s">
        <v>371</v>
      </c>
      <c r="C74" s="208"/>
      <c r="D74" s="209" t="s">
        <v>372</v>
      </c>
      <c r="E74" s="210" t="s">
        <v>373</v>
      </c>
    </row>
    <row r="75" spans="1:5" s="201" customFormat="1" ht="17.100000000000001" customHeight="1">
      <c r="A75" s="211"/>
      <c r="B75" s="211"/>
      <c r="C75" s="207" t="s">
        <v>80</v>
      </c>
      <c r="D75" s="209" t="s">
        <v>92</v>
      </c>
      <c r="E75" s="210" t="s">
        <v>374</v>
      </c>
    </row>
    <row r="76" spans="1:5" s="201" customFormat="1" ht="17.100000000000001" customHeight="1">
      <c r="A76" s="211"/>
      <c r="B76" s="211"/>
      <c r="C76" s="207" t="s">
        <v>79</v>
      </c>
      <c r="D76" s="209" t="s">
        <v>375</v>
      </c>
      <c r="E76" s="210" t="s">
        <v>376</v>
      </c>
    </row>
    <row r="77" spans="1:5" s="201" customFormat="1" ht="17.100000000000001" customHeight="1">
      <c r="A77" s="206"/>
      <c r="B77" s="207" t="s">
        <v>377</v>
      </c>
      <c r="C77" s="208"/>
      <c r="D77" s="209" t="s">
        <v>120</v>
      </c>
      <c r="E77" s="210" t="s">
        <v>378</v>
      </c>
    </row>
    <row r="78" spans="1:5" s="201" customFormat="1" ht="26.25" customHeight="1">
      <c r="A78" s="211"/>
      <c r="B78" s="211"/>
      <c r="C78" s="207" t="s">
        <v>363</v>
      </c>
      <c r="D78" s="209" t="s">
        <v>364</v>
      </c>
      <c r="E78" s="210" t="s">
        <v>379</v>
      </c>
    </row>
    <row r="79" spans="1:5" s="201" customFormat="1" ht="30.2" customHeight="1">
      <c r="A79" s="211"/>
      <c r="B79" s="211"/>
      <c r="C79" s="207" t="s">
        <v>209</v>
      </c>
      <c r="D79" s="209" t="s">
        <v>210</v>
      </c>
      <c r="E79" s="210" t="s">
        <v>380</v>
      </c>
    </row>
    <row r="80" spans="1:5" s="201" customFormat="1" ht="17.100000000000001" customHeight="1">
      <c r="A80" s="206"/>
      <c r="B80" s="207" t="s">
        <v>381</v>
      </c>
      <c r="C80" s="208"/>
      <c r="D80" s="209" t="s">
        <v>382</v>
      </c>
      <c r="E80" s="210" t="s">
        <v>383</v>
      </c>
    </row>
    <row r="81" spans="1:5" s="201" customFormat="1" ht="17.100000000000001" customHeight="1">
      <c r="A81" s="211"/>
      <c r="B81" s="211"/>
      <c r="C81" s="207" t="s">
        <v>9</v>
      </c>
      <c r="D81" s="209" t="s">
        <v>10</v>
      </c>
      <c r="E81" s="210" t="s">
        <v>384</v>
      </c>
    </row>
    <row r="82" spans="1:5" s="201" customFormat="1" ht="17.100000000000001" customHeight="1">
      <c r="A82" s="211"/>
      <c r="B82" s="211"/>
      <c r="C82" s="207" t="s">
        <v>78</v>
      </c>
      <c r="D82" s="209" t="s">
        <v>93</v>
      </c>
      <c r="E82" s="210" t="s">
        <v>385</v>
      </c>
    </row>
    <row r="83" spans="1:5" s="201" customFormat="1" ht="17.100000000000001" customHeight="1">
      <c r="A83" s="211"/>
      <c r="B83" s="211"/>
      <c r="C83" s="207" t="s">
        <v>80</v>
      </c>
      <c r="D83" s="209" t="s">
        <v>92</v>
      </c>
      <c r="E83" s="210" t="s">
        <v>386</v>
      </c>
    </row>
    <row r="84" spans="1:5" s="201" customFormat="1" ht="30" customHeight="1">
      <c r="A84" s="211"/>
      <c r="B84" s="211"/>
      <c r="C84" s="207" t="s">
        <v>363</v>
      </c>
      <c r="D84" s="209" t="s">
        <v>364</v>
      </c>
      <c r="E84" s="210" t="s">
        <v>387</v>
      </c>
    </row>
    <row r="85" spans="1:5" s="201" customFormat="1" ht="30.2" customHeight="1">
      <c r="A85" s="211"/>
      <c r="B85" s="211"/>
      <c r="C85" s="207" t="s">
        <v>209</v>
      </c>
      <c r="D85" s="209" t="s">
        <v>210</v>
      </c>
      <c r="E85" s="210" t="s">
        <v>388</v>
      </c>
    </row>
    <row r="86" spans="1:5" s="201" customFormat="1" ht="17.100000000000001" customHeight="1">
      <c r="A86" s="203" t="s">
        <v>45</v>
      </c>
      <c r="B86" s="203"/>
      <c r="C86" s="203"/>
      <c r="D86" s="204" t="s">
        <v>1</v>
      </c>
      <c r="E86" s="205" t="s">
        <v>389</v>
      </c>
    </row>
    <row r="87" spans="1:5" s="201" customFormat="1" ht="30.2" customHeight="1">
      <c r="A87" s="206"/>
      <c r="B87" s="207" t="s">
        <v>46</v>
      </c>
      <c r="C87" s="208"/>
      <c r="D87" s="209" t="s">
        <v>390</v>
      </c>
      <c r="E87" s="210" t="s">
        <v>391</v>
      </c>
    </row>
    <row r="88" spans="1:5" s="201" customFormat="1" ht="34.5" customHeight="1">
      <c r="A88" s="211"/>
      <c r="B88" s="211"/>
      <c r="C88" s="207" t="s">
        <v>64</v>
      </c>
      <c r="D88" s="209" t="s">
        <v>65</v>
      </c>
      <c r="E88" s="210" t="s">
        <v>392</v>
      </c>
    </row>
    <row r="89" spans="1:5" s="201" customFormat="1" ht="30.75" customHeight="1">
      <c r="A89" s="211"/>
      <c r="B89" s="211"/>
      <c r="C89" s="207" t="s">
        <v>393</v>
      </c>
      <c r="D89" s="209" t="s">
        <v>394</v>
      </c>
      <c r="E89" s="210" t="s">
        <v>395</v>
      </c>
    </row>
    <row r="90" spans="1:5" s="201" customFormat="1" ht="36" customHeight="1">
      <c r="A90" s="206"/>
      <c r="B90" s="207" t="s">
        <v>57</v>
      </c>
      <c r="C90" s="208"/>
      <c r="D90" s="209" t="s">
        <v>58</v>
      </c>
      <c r="E90" s="210" t="s">
        <v>396</v>
      </c>
    </row>
    <row r="91" spans="1:5" s="201" customFormat="1" ht="34.5" customHeight="1">
      <c r="A91" s="211"/>
      <c r="B91" s="211"/>
      <c r="C91" s="207" t="s">
        <v>64</v>
      </c>
      <c r="D91" s="209" t="s">
        <v>65</v>
      </c>
      <c r="E91" s="210" t="s">
        <v>397</v>
      </c>
    </row>
    <row r="92" spans="1:5" s="201" customFormat="1" ht="25.5" customHeight="1">
      <c r="A92" s="211"/>
      <c r="B92" s="211"/>
      <c r="C92" s="207" t="s">
        <v>363</v>
      </c>
      <c r="D92" s="209" t="s">
        <v>364</v>
      </c>
      <c r="E92" s="210" t="s">
        <v>398</v>
      </c>
    </row>
    <row r="93" spans="1:5" s="201" customFormat="1" ht="20.100000000000001" customHeight="1">
      <c r="A93" s="206"/>
      <c r="B93" s="207" t="s">
        <v>399</v>
      </c>
      <c r="C93" s="208"/>
      <c r="D93" s="209" t="s">
        <v>400</v>
      </c>
      <c r="E93" s="210" t="s">
        <v>401</v>
      </c>
    </row>
    <row r="94" spans="1:5" s="201" customFormat="1" ht="27.75" customHeight="1">
      <c r="A94" s="211"/>
      <c r="B94" s="211"/>
      <c r="C94" s="207" t="s">
        <v>363</v>
      </c>
      <c r="D94" s="209" t="s">
        <v>364</v>
      </c>
      <c r="E94" s="210" t="s">
        <v>401</v>
      </c>
    </row>
    <row r="95" spans="1:5" s="201" customFormat="1" ht="17.100000000000001" customHeight="1">
      <c r="A95" s="206"/>
      <c r="B95" s="207" t="s">
        <v>402</v>
      </c>
      <c r="C95" s="208"/>
      <c r="D95" s="209" t="s">
        <v>403</v>
      </c>
      <c r="E95" s="210" t="s">
        <v>404</v>
      </c>
    </row>
    <row r="96" spans="1:5" s="201" customFormat="1" ht="24.75" customHeight="1">
      <c r="A96" s="211"/>
      <c r="B96" s="211"/>
      <c r="C96" s="207" t="s">
        <v>363</v>
      </c>
      <c r="D96" s="209" t="s">
        <v>364</v>
      </c>
      <c r="E96" s="210" t="s">
        <v>404</v>
      </c>
    </row>
    <row r="97" spans="1:5" s="201" customFormat="1" ht="17.100000000000001" customHeight="1">
      <c r="A97" s="206"/>
      <c r="B97" s="207" t="s">
        <v>405</v>
      </c>
      <c r="C97" s="208"/>
      <c r="D97" s="209" t="s">
        <v>406</v>
      </c>
      <c r="E97" s="210" t="s">
        <v>407</v>
      </c>
    </row>
    <row r="98" spans="1:5" s="201" customFormat="1" ht="17.100000000000001" customHeight="1">
      <c r="A98" s="211"/>
      <c r="B98" s="211"/>
      <c r="C98" s="207" t="s">
        <v>80</v>
      </c>
      <c r="D98" s="209" t="s">
        <v>92</v>
      </c>
      <c r="E98" s="210" t="s">
        <v>408</v>
      </c>
    </row>
    <row r="99" spans="1:5" s="201" customFormat="1" ht="17.100000000000001" customHeight="1">
      <c r="A99" s="211"/>
      <c r="B99" s="211"/>
      <c r="C99" s="207" t="s">
        <v>79</v>
      </c>
      <c r="D99" s="209" t="s">
        <v>375</v>
      </c>
      <c r="E99" s="210" t="s">
        <v>409</v>
      </c>
    </row>
    <row r="100" spans="1:5" s="201" customFormat="1" ht="26.25" customHeight="1">
      <c r="A100" s="211"/>
      <c r="B100" s="211"/>
      <c r="C100" s="207" t="s">
        <v>363</v>
      </c>
      <c r="D100" s="209" t="s">
        <v>364</v>
      </c>
      <c r="E100" s="210" t="s">
        <v>410</v>
      </c>
    </row>
    <row r="101" spans="1:5" s="201" customFormat="1" ht="17.100000000000001" customHeight="1">
      <c r="A101" s="203" t="s">
        <v>144</v>
      </c>
      <c r="B101" s="203"/>
      <c r="C101" s="203"/>
      <c r="D101" s="204" t="s">
        <v>85</v>
      </c>
      <c r="E101" s="205" t="s">
        <v>411</v>
      </c>
    </row>
    <row r="102" spans="1:5" s="201" customFormat="1" ht="26.25" customHeight="1">
      <c r="A102" s="206"/>
      <c r="B102" s="207" t="s">
        <v>412</v>
      </c>
      <c r="C102" s="208"/>
      <c r="D102" s="209" t="s">
        <v>86</v>
      </c>
      <c r="E102" s="210" t="s">
        <v>368</v>
      </c>
    </row>
    <row r="103" spans="1:5" s="201" customFormat="1" ht="17.100000000000001" customHeight="1">
      <c r="A103" s="211"/>
      <c r="B103" s="211"/>
      <c r="C103" s="207" t="s">
        <v>9</v>
      </c>
      <c r="D103" s="209" t="s">
        <v>10</v>
      </c>
      <c r="E103" s="210" t="s">
        <v>368</v>
      </c>
    </row>
    <row r="104" spans="1:5" s="201" customFormat="1" ht="17.100000000000001" customHeight="1">
      <c r="A104" s="206"/>
      <c r="B104" s="207" t="s">
        <v>413</v>
      </c>
      <c r="C104" s="208"/>
      <c r="D104" s="209" t="s">
        <v>90</v>
      </c>
      <c r="E104" s="210" t="s">
        <v>414</v>
      </c>
    </row>
    <row r="105" spans="1:5" s="201" customFormat="1" ht="17.100000000000001" customHeight="1">
      <c r="A105" s="211"/>
      <c r="B105" s="211"/>
      <c r="C105" s="207" t="s">
        <v>9</v>
      </c>
      <c r="D105" s="209" t="s">
        <v>10</v>
      </c>
      <c r="E105" s="210" t="s">
        <v>414</v>
      </c>
    </row>
    <row r="106" spans="1:5" s="201" customFormat="1" ht="5.45" customHeight="1">
      <c r="A106" s="255"/>
      <c r="B106" s="255"/>
      <c r="C106" s="255"/>
      <c r="D106" s="256"/>
      <c r="E106" s="256"/>
    </row>
    <row r="107" spans="1:5" s="201" customFormat="1" ht="17.100000000000001" customHeight="1">
      <c r="A107" s="257" t="s">
        <v>61</v>
      </c>
      <c r="B107" s="257"/>
      <c r="C107" s="257"/>
      <c r="D107" s="257"/>
      <c r="E107" s="212" t="s">
        <v>415</v>
      </c>
    </row>
    <row r="109" spans="1:5">
      <c r="B109" s="214"/>
      <c r="C109" s="214"/>
      <c r="D109" s="215" t="s">
        <v>416</v>
      </c>
      <c r="E109" s="215"/>
    </row>
    <row r="110" spans="1:5">
      <c r="A110" s="214"/>
      <c r="B110" s="214"/>
      <c r="C110" s="214"/>
      <c r="D110" s="215" t="s">
        <v>417</v>
      </c>
      <c r="E110" s="216">
        <v>23239303</v>
      </c>
    </row>
    <row r="111" spans="1:5">
      <c r="A111" s="214"/>
      <c r="B111" s="214"/>
      <c r="C111" s="214"/>
      <c r="D111" s="215" t="s">
        <v>418</v>
      </c>
      <c r="E111" s="216">
        <v>4569889</v>
      </c>
    </row>
    <row r="112" spans="1:5">
      <c r="A112" s="214"/>
      <c r="B112" s="214"/>
      <c r="C112" s="214"/>
      <c r="D112" s="215" t="s">
        <v>416</v>
      </c>
      <c r="E112" s="216"/>
    </row>
    <row r="113" spans="1:5" ht="22.5">
      <c r="A113" s="214"/>
      <c r="B113" s="214"/>
      <c r="C113" s="214"/>
      <c r="D113" s="217" t="s">
        <v>419</v>
      </c>
      <c r="E113" s="218">
        <v>1747163</v>
      </c>
    </row>
    <row r="114" spans="1:5" ht="29.25" customHeight="1"/>
    <row r="115" spans="1:5">
      <c r="D115" s="254" t="s">
        <v>948</v>
      </c>
      <c r="E115" s="219"/>
    </row>
    <row r="117" spans="1:5">
      <c r="D117" s="91" t="s">
        <v>947</v>
      </c>
    </row>
  </sheetData>
  <mergeCells count="3">
    <mergeCell ref="A106:C106"/>
    <mergeCell ref="D106:E106"/>
    <mergeCell ref="A107:D10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D4" sqref="D4"/>
    </sheetView>
  </sheetViews>
  <sheetFormatPr defaultRowHeight="14.25"/>
  <cols>
    <col min="1" max="1" width="5.125" customWidth="1"/>
    <col min="2" max="2" width="6.375" customWidth="1"/>
    <col min="3" max="3" width="7" customWidth="1"/>
    <col min="4" max="4" width="42.875" customWidth="1"/>
    <col min="5" max="5" width="13.625" customWidth="1"/>
  </cols>
  <sheetData>
    <row r="1" spans="1:5">
      <c r="D1" s="1" t="s">
        <v>87</v>
      </c>
    </row>
    <row r="2" spans="1:5">
      <c r="D2" s="1" t="s">
        <v>222</v>
      </c>
    </row>
    <row r="3" spans="1:5">
      <c r="D3" s="1" t="s">
        <v>134</v>
      </c>
    </row>
    <row r="4" spans="1:5">
      <c r="D4" s="1" t="s">
        <v>943</v>
      </c>
    </row>
    <row r="7" spans="1:5" ht="46.5" customHeight="1">
      <c r="A7" s="272" t="s">
        <v>223</v>
      </c>
      <c r="B7" s="272"/>
      <c r="C7" s="272"/>
      <c r="D7" s="272"/>
      <c r="E7" s="272"/>
    </row>
    <row r="8" spans="1:5" ht="9.75" customHeight="1"/>
    <row r="9" spans="1:5" ht="6.75" customHeight="1"/>
    <row r="10" spans="1:5">
      <c r="A10" s="20" t="s">
        <v>13</v>
      </c>
      <c r="B10" s="20"/>
      <c r="C10" s="20"/>
      <c r="D10" s="20"/>
      <c r="E10" s="20"/>
    </row>
    <row r="11" spans="1:5">
      <c r="A11" s="20"/>
      <c r="B11" s="20"/>
      <c r="C11" s="20"/>
      <c r="D11" s="20"/>
      <c r="E11" s="20"/>
    </row>
    <row r="12" spans="1:5" ht="24">
      <c r="A12" s="98" t="s">
        <v>2</v>
      </c>
      <c r="B12" s="22" t="s">
        <v>3</v>
      </c>
      <c r="C12" s="22" t="s">
        <v>4</v>
      </c>
      <c r="D12" s="98" t="s">
        <v>5</v>
      </c>
      <c r="E12" s="27" t="s">
        <v>6</v>
      </c>
    </row>
    <row r="13" spans="1:5" ht="25.5" customHeight="1">
      <c r="A13" s="26">
        <v>900</v>
      </c>
      <c r="B13" s="26"/>
      <c r="C13" s="26"/>
      <c r="D13" s="21" t="s">
        <v>85</v>
      </c>
      <c r="E13" s="149">
        <f>E14</f>
        <v>20000</v>
      </c>
    </row>
    <row r="14" spans="1:5" ht="26.25" customHeight="1">
      <c r="A14" s="27"/>
      <c r="B14" s="27">
        <v>90019</v>
      </c>
      <c r="C14" s="27"/>
      <c r="D14" s="22" t="s">
        <v>86</v>
      </c>
      <c r="E14" s="150">
        <f>E15</f>
        <v>20000</v>
      </c>
    </row>
    <row r="15" spans="1:5">
      <c r="A15" s="27"/>
      <c r="B15" s="27"/>
      <c r="C15" s="28" t="s">
        <v>9</v>
      </c>
      <c r="D15" s="22" t="s">
        <v>10</v>
      </c>
      <c r="E15" s="150">
        <v>20000</v>
      </c>
    </row>
    <row r="16" spans="1:5">
      <c r="A16" s="23"/>
      <c r="B16" s="23"/>
      <c r="C16" s="23"/>
      <c r="D16" s="23"/>
      <c r="E16" s="151"/>
    </row>
    <row r="17" spans="1:5">
      <c r="A17" s="23"/>
      <c r="B17" s="23"/>
      <c r="C17" s="23"/>
      <c r="D17" s="23"/>
      <c r="E17" s="151"/>
    </row>
    <row r="18" spans="1:5">
      <c r="A18" s="23" t="s">
        <v>14</v>
      </c>
      <c r="B18" s="23"/>
      <c r="C18" s="23"/>
      <c r="D18" s="23"/>
      <c r="E18" s="151"/>
    </row>
    <row r="19" spans="1:5">
      <c r="A19" s="23"/>
      <c r="B19" s="23"/>
      <c r="C19" s="23"/>
      <c r="D19" s="23"/>
      <c r="E19" s="151"/>
    </row>
    <row r="20" spans="1:5" ht="24">
      <c r="A20" s="94" t="s">
        <v>2</v>
      </c>
      <c r="B20" s="22" t="s">
        <v>3</v>
      </c>
      <c r="C20" s="22" t="s">
        <v>4</v>
      </c>
      <c r="D20" s="94" t="s">
        <v>5</v>
      </c>
      <c r="E20" s="152" t="s">
        <v>6</v>
      </c>
    </row>
    <row r="21" spans="1:5" ht="20.25" customHeight="1">
      <c r="A21" s="95" t="s">
        <v>217</v>
      </c>
      <c r="B21" s="157"/>
      <c r="C21" s="157"/>
      <c r="D21" s="158" t="s">
        <v>219</v>
      </c>
      <c r="E21" s="153">
        <f>E22</f>
        <v>20000</v>
      </c>
    </row>
    <row r="22" spans="1:5" ht="15">
      <c r="A22" s="154"/>
      <c r="B22" s="159" t="s">
        <v>218</v>
      </c>
      <c r="C22" s="159"/>
      <c r="D22" s="160" t="s">
        <v>220</v>
      </c>
      <c r="E22" s="156">
        <f>E23</f>
        <v>20000</v>
      </c>
    </row>
    <row r="23" spans="1:5">
      <c r="A23" s="155"/>
      <c r="B23" s="159"/>
      <c r="C23" s="159" t="s">
        <v>146</v>
      </c>
      <c r="D23" s="160" t="s">
        <v>221</v>
      </c>
      <c r="E23" s="156">
        <v>20000</v>
      </c>
    </row>
    <row r="24" spans="1:5" ht="24" customHeight="1">
      <c r="E24" s="24"/>
    </row>
    <row r="25" spans="1:5" ht="15">
      <c r="D25" s="25" t="s">
        <v>88</v>
      </c>
      <c r="E25" s="24"/>
    </row>
    <row r="27" spans="1:5" ht="15">
      <c r="D27" s="25" t="s">
        <v>931</v>
      </c>
    </row>
  </sheetData>
  <mergeCells count="1">
    <mergeCell ref="A7:E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61"/>
  <sheetViews>
    <sheetView tabSelected="1" topLeftCell="A28" workbookViewId="0">
      <selection activeCell="T4" sqref="T4"/>
    </sheetView>
  </sheetViews>
  <sheetFormatPr defaultRowHeight="12"/>
  <cols>
    <col min="1" max="1" width="3.75" style="33" customWidth="1"/>
    <col min="2" max="2" width="33.75" style="87" customWidth="1"/>
    <col min="3" max="3" width="6.75" style="58" customWidth="1"/>
    <col min="4" max="4" width="5.25" style="58" customWidth="1"/>
    <col min="5" max="5" width="4.5" style="58" customWidth="1"/>
    <col min="6" max="6" width="4.75" style="58" customWidth="1"/>
    <col min="7" max="8" width="5" style="34" customWidth="1"/>
    <col min="9" max="9" width="4.5" style="34" customWidth="1"/>
    <col min="10" max="10" width="4" style="34" customWidth="1"/>
    <col min="11" max="11" width="4.875" style="34" customWidth="1"/>
    <col min="12" max="12" width="4.625" style="34" customWidth="1"/>
    <col min="13" max="13" width="5.125" style="34" customWidth="1"/>
    <col min="14" max="14" width="4.375" style="34" customWidth="1"/>
    <col min="15" max="15" width="4.25" style="34" customWidth="1"/>
    <col min="16" max="16" width="4.5" style="34" customWidth="1"/>
    <col min="17" max="17" width="4.75" style="34" customWidth="1"/>
    <col min="18" max="18" width="4.875" style="34" customWidth="1"/>
    <col min="19" max="19" width="5.25" style="34" customWidth="1"/>
    <col min="20" max="21" width="4.5" style="34" customWidth="1"/>
    <col min="22" max="22" width="4.875" style="34" customWidth="1"/>
    <col min="23" max="23" width="4.75" style="34" customWidth="1"/>
    <col min="24" max="25" width="5.25" style="34" customWidth="1"/>
    <col min="26" max="252" width="9" style="123"/>
    <col min="253" max="253" width="3.75" style="123" customWidth="1"/>
    <col min="254" max="254" width="21.5" style="123" customWidth="1"/>
    <col min="255" max="255" width="6.75" style="123" customWidth="1"/>
    <col min="256" max="256" width="6.125" style="123" customWidth="1"/>
    <col min="257" max="257" width="8.25" style="123" customWidth="1"/>
    <col min="258" max="258" width="7" style="123" customWidth="1"/>
    <col min="259" max="260" width="6.875" style="123" customWidth="1"/>
    <col min="261" max="262" width="6.125" style="123" customWidth="1"/>
    <col min="263" max="263" width="6" style="123" customWidth="1"/>
    <col min="264" max="264" width="6.75" style="123" customWidth="1"/>
    <col min="265" max="265" width="6.875" style="123" customWidth="1"/>
    <col min="266" max="266" width="8.125" style="123" customWidth="1"/>
    <col min="267" max="267" width="0" style="123" hidden="1" customWidth="1"/>
    <col min="268" max="268" width="7.375" style="123" customWidth="1"/>
    <col min="269" max="269" width="5" style="123" customWidth="1"/>
    <col min="270" max="270" width="6.75" style="123" customWidth="1"/>
    <col min="271" max="271" width="7.5" style="123" customWidth="1"/>
    <col min="272" max="272" width="7.375" style="123" customWidth="1"/>
    <col min="273" max="273" width="8" style="123" customWidth="1"/>
    <col min="274" max="274" width="5.25" style="123" customWidth="1"/>
    <col min="275" max="275" width="6.125" style="123" customWidth="1"/>
    <col min="276" max="276" width="0" style="123" hidden="1" customWidth="1"/>
    <col min="277" max="508" width="9" style="123"/>
    <col min="509" max="509" width="3.75" style="123" customWidth="1"/>
    <col min="510" max="510" width="21.5" style="123" customWidth="1"/>
    <col min="511" max="511" width="6.75" style="123" customWidth="1"/>
    <col min="512" max="512" width="6.125" style="123" customWidth="1"/>
    <col min="513" max="513" width="8.25" style="123" customWidth="1"/>
    <col min="514" max="514" width="7" style="123" customWidth="1"/>
    <col min="515" max="516" width="6.875" style="123" customWidth="1"/>
    <col min="517" max="518" width="6.125" style="123" customWidth="1"/>
    <col min="519" max="519" width="6" style="123" customWidth="1"/>
    <col min="520" max="520" width="6.75" style="123" customWidth="1"/>
    <col min="521" max="521" width="6.875" style="123" customWidth="1"/>
    <col min="522" max="522" width="8.125" style="123" customWidth="1"/>
    <col min="523" max="523" width="0" style="123" hidden="1" customWidth="1"/>
    <col min="524" max="524" width="7.375" style="123" customWidth="1"/>
    <col min="525" max="525" width="5" style="123" customWidth="1"/>
    <col min="526" max="526" width="6.75" style="123" customWidth="1"/>
    <col min="527" max="527" width="7.5" style="123" customWidth="1"/>
    <col min="528" max="528" width="7.375" style="123" customWidth="1"/>
    <col min="529" max="529" width="8" style="123" customWidth="1"/>
    <col min="530" max="530" width="5.25" style="123" customWidth="1"/>
    <col min="531" max="531" width="6.125" style="123" customWidth="1"/>
    <col min="532" max="532" width="0" style="123" hidden="1" customWidth="1"/>
    <col min="533" max="764" width="9" style="123"/>
    <col min="765" max="765" width="3.75" style="123" customWidth="1"/>
    <col min="766" max="766" width="21.5" style="123" customWidth="1"/>
    <col min="767" max="767" width="6.75" style="123" customWidth="1"/>
    <col min="768" max="768" width="6.125" style="123" customWidth="1"/>
    <col min="769" max="769" width="8.25" style="123" customWidth="1"/>
    <col min="770" max="770" width="7" style="123" customWidth="1"/>
    <col min="771" max="772" width="6.875" style="123" customWidth="1"/>
    <col min="773" max="774" width="6.125" style="123" customWidth="1"/>
    <col min="775" max="775" width="6" style="123" customWidth="1"/>
    <col min="776" max="776" width="6.75" style="123" customWidth="1"/>
    <col min="777" max="777" width="6.875" style="123" customWidth="1"/>
    <col min="778" max="778" width="8.125" style="123" customWidth="1"/>
    <col min="779" max="779" width="0" style="123" hidden="1" customWidth="1"/>
    <col min="780" max="780" width="7.375" style="123" customWidth="1"/>
    <col min="781" max="781" width="5" style="123" customWidth="1"/>
    <col min="782" max="782" width="6.75" style="123" customWidth="1"/>
    <col min="783" max="783" width="7.5" style="123" customWidth="1"/>
    <col min="784" max="784" width="7.375" style="123" customWidth="1"/>
    <col min="785" max="785" width="8" style="123" customWidth="1"/>
    <col min="786" max="786" width="5.25" style="123" customWidth="1"/>
    <col min="787" max="787" width="6.125" style="123" customWidth="1"/>
    <col min="788" max="788" width="0" style="123" hidden="1" customWidth="1"/>
    <col min="789" max="1020" width="9" style="123"/>
    <col min="1021" max="1021" width="3.75" style="123" customWidth="1"/>
    <col min="1022" max="1022" width="21.5" style="123" customWidth="1"/>
    <col min="1023" max="1023" width="6.75" style="123" customWidth="1"/>
    <col min="1024" max="1024" width="6.125" style="123" customWidth="1"/>
    <col min="1025" max="1025" width="8.25" style="123" customWidth="1"/>
    <col min="1026" max="1026" width="7" style="123" customWidth="1"/>
    <col min="1027" max="1028" width="6.875" style="123" customWidth="1"/>
    <col min="1029" max="1030" width="6.125" style="123" customWidth="1"/>
    <col min="1031" max="1031" width="6" style="123" customWidth="1"/>
    <col min="1032" max="1032" width="6.75" style="123" customWidth="1"/>
    <col min="1033" max="1033" width="6.875" style="123" customWidth="1"/>
    <col min="1034" max="1034" width="8.125" style="123" customWidth="1"/>
    <col min="1035" max="1035" width="0" style="123" hidden="1" customWidth="1"/>
    <col min="1036" max="1036" width="7.375" style="123" customWidth="1"/>
    <col min="1037" max="1037" width="5" style="123" customWidth="1"/>
    <col min="1038" max="1038" width="6.75" style="123" customWidth="1"/>
    <col min="1039" max="1039" width="7.5" style="123" customWidth="1"/>
    <col min="1040" max="1040" width="7.375" style="123" customWidth="1"/>
    <col min="1041" max="1041" width="8" style="123" customWidth="1"/>
    <col min="1042" max="1042" width="5.25" style="123" customWidth="1"/>
    <col min="1043" max="1043" width="6.125" style="123" customWidth="1"/>
    <col min="1044" max="1044" width="0" style="123" hidden="1" customWidth="1"/>
    <col min="1045" max="1276" width="9" style="123"/>
    <col min="1277" max="1277" width="3.75" style="123" customWidth="1"/>
    <col min="1278" max="1278" width="21.5" style="123" customWidth="1"/>
    <col min="1279" max="1279" width="6.75" style="123" customWidth="1"/>
    <col min="1280" max="1280" width="6.125" style="123" customWidth="1"/>
    <col min="1281" max="1281" width="8.25" style="123" customWidth="1"/>
    <col min="1282" max="1282" width="7" style="123" customWidth="1"/>
    <col min="1283" max="1284" width="6.875" style="123" customWidth="1"/>
    <col min="1285" max="1286" width="6.125" style="123" customWidth="1"/>
    <col min="1287" max="1287" width="6" style="123" customWidth="1"/>
    <col min="1288" max="1288" width="6.75" style="123" customWidth="1"/>
    <col min="1289" max="1289" width="6.875" style="123" customWidth="1"/>
    <col min="1290" max="1290" width="8.125" style="123" customWidth="1"/>
    <col min="1291" max="1291" width="0" style="123" hidden="1" customWidth="1"/>
    <col min="1292" max="1292" width="7.375" style="123" customWidth="1"/>
    <col min="1293" max="1293" width="5" style="123" customWidth="1"/>
    <col min="1294" max="1294" width="6.75" style="123" customWidth="1"/>
    <col min="1295" max="1295" width="7.5" style="123" customWidth="1"/>
    <col min="1296" max="1296" width="7.375" style="123" customWidth="1"/>
    <col min="1297" max="1297" width="8" style="123" customWidth="1"/>
    <col min="1298" max="1298" width="5.25" style="123" customWidth="1"/>
    <col min="1299" max="1299" width="6.125" style="123" customWidth="1"/>
    <col min="1300" max="1300" width="0" style="123" hidden="1" customWidth="1"/>
    <col min="1301" max="1532" width="9" style="123"/>
    <col min="1533" max="1533" width="3.75" style="123" customWidth="1"/>
    <col min="1534" max="1534" width="21.5" style="123" customWidth="1"/>
    <col min="1535" max="1535" width="6.75" style="123" customWidth="1"/>
    <col min="1536" max="1536" width="6.125" style="123" customWidth="1"/>
    <col min="1537" max="1537" width="8.25" style="123" customWidth="1"/>
    <col min="1538" max="1538" width="7" style="123" customWidth="1"/>
    <col min="1539" max="1540" width="6.875" style="123" customWidth="1"/>
    <col min="1541" max="1542" width="6.125" style="123" customWidth="1"/>
    <col min="1543" max="1543" width="6" style="123" customWidth="1"/>
    <col min="1544" max="1544" width="6.75" style="123" customWidth="1"/>
    <col min="1545" max="1545" width="6.875" style="123" customWidth="1"/>
    <col min="1546" max="1546" width="8.125" style="123" customWidth="1"/>
    <col min="1547" max="1547" width="0" style="123" hidden="1" customWidth="1"/>
    <col min="1548" max="1548" width="7.375" style="123" customWidth="1"/>
    <col min="1549" max="1549" width="5" style="123" customWidth="1"/>
    <col min="1550" max="1550" width="6.75" style="123" customWidth="1"/>
    <col min="1551" max="1551" width="7.5" style="123" customWidth="1"/>
    <col min="1552" max="1552" width="7.375" style="123" customWidth="1"/>
    <col min="1553" max="1553" width="8" style="123" customWidth="1"/>
    <col min="1554" max="1554" width="5.25" style="123" customWidth="1"/>
    <col min="1555" max="1555" width="6.125" style="123" customWidth="1"/>
    <col min="1556" max="1556" width="0" style="123" hidden="1" customWidth="1"/>
    <col min="1557" max="1788" width="9" style="123"/>
    <col min="1789" max="1789" width="3.75" style="123" customWidth="1"/>
    <col min="1790" max="1790" width="21.5" style="123" customWidth="1"/>
    <col min="1791" max="1791" width="6.75" style="123" customWidth="1"/>
    <col min="1792" max="1792" width="6.125" style="123" customWidth="1"/>
    <col min="1793" max="1793" width="8.25" style="123" customWidth="1"/>
    <col min="1794" max="1794" width="7" style="123" customWidth="1"/>
    <col min="1795" max="1796" width="6.875" style="123" customWidth="1"/>
    <col min="1797" max="1798" width="6.125" style="123" customWidth="1"/>
    <col min="1799" max="1799" width="6" style="123" customWidth="1"/>
    <col min="1800" max="1800" width="6.75" style="123" customWidth="1"/>
    <col min="1801" max="1801" width="6.875" style="123" customWidth="1"/>
    <col min="1802" max="1802" width="8.125" style="123" customWidth="1"/>
    <col min="1803" max="1803" width="0" style="123" hidden="1" customWidth="1"/>
    <col min="1804" max="1804" width="7.375" style="123" customWidth="1"/>
    <col min="1805" max="1805" width="5" style="123" customWidth="1"/>
    <col min="1806" max="1806" width="6.75" style="123" customWidth="1"/>
    <col min="1807" max="1807" width="7.5" style="123" customWidth="1"/>
    <col min="1808" max="1808" width="7.375" style="123" customWidth="1"/>
    <col min="1809" max="1809" width="8" style="123" customWidth="1"/>
    <col min="1810" max="1810" width="5.25" style="123" customWidth="1"/>
    <col min="1811" max="1811" width="6.125" style="123" customWidth="1"/>
    <col min="1812" max="1812" width="0" style="123" hidden="1" customWidth="1"/>
    <col min="1813" max="2044" width="9" style="123"/>
    <col min="2045" max="2045" width="3.75" style="123" customWidth="1"/>
    <col min="2046" max="2046" width="21.5" style="123" customWidth="1"/>
    <col min="2047" max="2047" width="6.75" style="123" customWidth="1"/>
    <col min="2048" max="2048" width="6.125" style="123" customWidth="1"/>
    <col min="2049" max="2049" width="8.25" style="123" customWidth="1"/>
    <col min="2050" max="2050" width="7" style="123" customWidth="1"/>
    <col min="2051" max="2052" width="6.875" style="123" customWidth="1"/>
    <col min="2053" max="2054" width="6.125" style="123" customWidth="1"/>
    <col min="2055" max="2055" width="6" style="123" customWidth="1"/>
    <col min="2056" max="2056" width="6.75" style="123" customWidth="1"/>
    <col min="2057" max="2057" width="6.875" style="123" customWidth="1"/>
    <col min="2058" max="2058" width="8.125" style="123" customWidth="1"/>
    <col min="2059" max="2059" width="0" style="123" hidden="1" customWidth="1"/>
    <col min="2060" max="2060" width="7.375" style="123" customWidth="1"/>
    <col min="2061" max="2061" width="5" style="123" customWidth="1"/>
    <col min="2062" max="2062" width="6.75" style="123" customWidth="1"/>
    <col min="2063" max="2063" width="7.5" style="123" customWidth="1"/>
    <col min="2064" max="2064" width="7.375" style="123" customWidth="1"/>
    <col min="2065" max="2065" width="8" style="123" customWidth="1"/>
    <col min="2066" max="2066" width="5.25" style="123" customWidth="1"/>
    <col min="2067" max="2067" width="6.125" style="123" customWidth="1"/>
    <col min="2068" max="2068" width="0" style="123" hidden="1" customWidth="1"/>
    <col min="2069" max="2300" width="9" style="123"/>
    <col min="2301" max="2301" width="3.75" style="123" customWidth="1"/>
    <col min="2302" max="2302" width="21.5" style="123" customWidth="1"/>
    <col min="2303" max="2303" width="6.75" style="123" customWidth="1"/>
    <col min="2304" max="2304" width="6.125" style="123" customWidth="1"/>
    <col min="2305" max="2305" width="8.25" style="123" customWidth="1"/>
    <col min="2306" max="2306" width="7" style="123" customWidth="1"/>
    <col min="2307" max="2308" width="6.875" style="123" customWidth="1"/>
    <col min="2309" max="2310" width="6.125" style="123" customWidth="1"/>
    <col min="2311" max="2311" width="6" style="123" customWidth="1"/>
    <col min="2312" max="2312" width="6.75" style="123" customWidth="1"/>
    <col min="2313" max="2313" width="6.875" style="123" customWidth="1"/>
    <col min="2314" max="2314" width="8.125" style="123" customWidth="1"/>
    <col min="2315" max="2315" width="0" style="123" hidden="1" customWidth="1"/>
    <col min="2316" max="2316" width="7.375" style="123" customWidth="1"/>
    <col min="2317" max="2317" width="5" style="123" customWidth="1"/>
    <col min="2318" max="2318" width="6.75" style="123" customWidth="1"/>
    <col min="2319" max="2319" width="7.5" style="123" customWidth="1"/>
    <col min="2320" max="2320" width="7.375" style="123" customWidth="1"/>
    <col min="2321" max="2321" width="8" style="123" customWidth="1"/>
    <col min="2322" max="2322" width="5.25" style="123" customWidth="1"/>
    <col min="2323" max="2323" width="6.125" style="123" customWidth="1"/>
    <col min="2324" max="2324" width="0" style="123" hidden="1" customWidth="1"/>
    <col min="2325" max="2556" width="9" style="123"/>
    <col min="2557" max="2557" width="3.75" style="123" customWidth="1"/>
    <col min="2558" max="2558" width="21.5" style="123" customWidth="1"/>
    <col min="2559" max="2559" width="6.75" style="123" customWidth="1"/>
    <col min="2560" max="2560" width="6.125" style="123" customWidth="1"/>
    <col min="2561" max="2561" width="8.25" style="123" customWidth="1"/>
    <col min="2562" max="2562" width="7" style="123" customWidth="1"/>
    <col min="2563" max="2564" width="6.875" style="123" customWidth="1"/>
    <col min="2565" max="2566" width="6.125" style="123" customWidth="1"/>
    <col min="2567" max="2567" width="6" style="123" customWidth="1"/>
    <col min="2568" max="2568" width="6.75" style="123" customWidth="1"/>
    <col min="2569" max="2569" width="6.875" style="123" customWidth="1"/>
    <col min="2570" max="2570" width="8.125" style="123" customWidth="1"/>
    <col min="2571" max="2571" width="0" style="123" hidden="1" customWidth="1"/>
    <col min="2572" max="2572" width="7.375" style="123" customWidth="1"/>
    <col min="2573" max="2573" width="5" style="123" customWidth="1"/>
    <col min="2574" max="2574" width="6.75" style="123" customWidth="1"/>
    <col min="2575" max="2575" width="7.5" style="123" customWidth="1"/>
    <col min="2576" max="2576" width="7.375" style="123" customWidth="1"/>
    <col min="2577" max="2577" width="8" style="123" customWidth="1"/>
    <col min="2578" max="2578" width="5.25" style="123" customWidth="1"/>
    <col min="2579" max="2579" width="6.125" style="123" customWidth="1"/>
    <col min="2580" max="2580" width="0" style="123" hidden="1" customWidth="1"/>
    <col min="2581" max="2812" width="9" style="123"/>
    <col min="2813" max="2813" width="3.75" style="123" customWidth="1"/>
    <col min="2814" max="2814" width="21.5" style="123" customWidth="1"/>
    <col min="2815" max="2815" width="6.75" style="123" customWidth="1"/>
    <col min="2816" max="2816" width="6.125" style="123" customWidth="1"/>
    <col min="2817" max="2817" width="8.25" style="123" customWidth="1"/>
    <col min="2818" max="2818" width="7" style="123" customWidth="1"/>
    <col min="2819" max="2820" width="6.875" style="123" customWidth="1"/>
    <col min="2821" max="2822" width="6.125" style="123" customWidth="1"/>
    <col min="2823" max="2823" width="6" style="123" customWidth="1"/>
    <col min="2824" max="2824" width="6.75" style="123" customWidth="1"/>
    <col min="2825" max="2825" width="6.875" style="123" customWidth="1"/>
    <col min="2826" max="2826" width="8.125" style="123" customWidth="1"/>
    <col min="2827" max="2827" width="0" style="123" hidden="1" customWidth="1"/>
    <col min="2828" max="2828" width="7.375" style="123" customWidth="1"/>
    <col min="2829" max="2829" width="5" style="123" customWidth="1"/>
    <col min="2830" max="2830" width="6.75" style="123" customWidth="1"/>
    <col min="2831" max="2831" width="7.5" style="123" customWidth="1"/>
    <col min="2832" max="2832" width="7.375" style="123" customWidth="1"/>
    <col min="2833" max="2833" width="8" style="123" customWidth="1"/>
    <col min="2834" max="2834" width="5.25" style="123" customWidth="1"/>
    <col min="2835" max="2835" width="6.125" style="123" customWidth="1"/>
    <col min="2836" max="2836" width="0" style="123" hidden="1" customWidth="1"/>
    <col min="2837" max="3068" width="9" style="123"/>
    <col min="3069" max="3069" width="3.75" style="123" customWidth="1"/>
    <col min="3070" max="3070" width="21.5" style="123" customWidth="1"/>
    <col min="3071" max="3071" width="6.75" style="123" customWidth="1"/>
    <col min="3072" max="3072" width="6.125" style="123" customWidth="1"/>
    <col min="3073" max="3073" width="8.25" style="123" customWidth="1"/>
    <col min="3074" max="3074" width="7" style="123" customWidth="1"/>
    <col min="3075" max="3076" width="6.875" style="123" customWidth="1"/>
    <col min="3077" max="3078" width="6.125" style="123" customWidth="1"/>
    <col min="3079" max="3079" width="6" style="123" customWidth="1"/>
    <col min="3080" max="3080" width="6.75" style="123" customWidth="1"/>
    <col min="3081" max="3081" width="6.875" style="123" customWidth="1"/>
    <col min="3082" max="3082" width="8.125" style="123" customWidth="1"/>
    <col min="3083" max="3083" width="0" style="123" hidden="1" customWidth="1"/>
    <col min="3084" max="3084" width="7.375" style="123" customWidth="1"/>
    <col min="3085" max="3085" width="5" style="123" customWidth="1"/>
    <col min="3086" max="3086" width="6.75" style="123" customWidth="1"/>
    <col min="3087" max="3087" width="7.5" style="123" customWidth="1"/>
    <col min="3088" max="3088" width="7.375" style="123" customWidth="1"/>
    <col min="3089" max="3089" width="8" style="123" customWidth="1"/>
    <col min="3090" max="3090" width="5.25" style="123" customWidth="1"/>
    <col min="3091" max="3091" width="6.125" style="123" customWidth="1"/>
    <col min="3092" max="3092" width="0" style="123" hidden="1" customWidth="1"/>
    <col min="3093" max="3324" width="9" style="123"/>
    <col min="3325" max="3325" width="3.75" style="123" customWidth="1"/>
    <col min="3326" max="3326" width="21.5" style="123" customWidth="1"/>
    <col min="3327" max="3327" width="6.75" style="123" customWidth="1"/>
    <col min="3328" max="3328" width="6.125" style="123" customWidth="1"/>
    <col min="3329" max="3329" width="8.25" style="123" customWidth="1"/>
    <col min="3330" max="3330" width="7" style="123" customWidth="1"/>
    <col min="3331" max="3332" width="6.875" style="123" customWidth="1"/>
    <col min="3333" max="3334" width="6.125" style="123" customWidth="1"/>
    <col min="3335" max="3335" width="6" style="123" customWidth="1"/>
    <col min="3336" max="3336" width="6.75" style="123" customWidth="1"/>
    <col min="3337" max="3337" width="6.875" style="123" customWidth="1"/>
    <col min="3338" max="3338" width="8.125" style="123" customWidth="1"/>
    <col min="3339" max="3339" width="0" style="123" hidden="1" customWidth="1"/>
    <col min="3340" max="3340" width="7.375" style="123" customWidth="1"/>
    <col min="3341" max="3341" width="5" style="123" customWidth="1"/>
    <col min="3342" max="3342" width="6.75" style="123" customWidth="1"/>
    <col min="3343" max="3343" width="7.5" style="123" customWidth="1"/>
    <col min="3344" max="3344" width="7.375" style="123" customWidth="1"/>
    <col min="3345" max="3345" width="8" style="123" customWidth="1"/>
    <col min="3346" max="3346" width="5.25" style="123" customWidth="1"/>
    <col min="3347" max="3347" width="6.125" style="123" customWidth="1"/>
    <col min="3348" max="3348" width="0" style="123" hidden="1" customWidth="1"/>
    <col min="3349" max="3580" width="9" style="123"/>
    <col min="3581" max="3581" width="3.75" style="123" customWidth="1"/>
    <col min="3582" max="3582" width="21.5" style="123" customWidth="1"/>
    <col min="3583" max="3583" width="6.75" style="123" customWidth="1"/>
    <col min="3584" max="3584" width="6.125" style="123" customWidth="1"/>
    <col min="3585" max="3585" width="8.25" style="123" customWidth="1"/>
    <col min="3586" max="3586" width="7" style="123" customWidth="1"/>
    <col min="3587" max="3588" width="6.875" style="123" customWidth="1"/>
    <col min="3589" max="3590" width="6.125" style="123" customWidth="1"/>
    <col min="3591" max="3591" width="6" style="123" customWidth="1"/>
    <col min="3592" max="3592" width="6.75" style="123" customWidth="1"/>
    <col min="3593" max="3593" width="6.875" style="123" customWidth="1"/>
    <col min="3594" max="3594" width="8.125" style="123" customWidth="1"/>
    <col min="3595" max="3595" width="0" style="123" hidden="1" customWidth="1"/>
    <col min="3596" max="3596" width="7.375" style="123" customWidth="1"/>
    <col min="3597" max="3597" width="5" style="123" customWidth="1"/>
    <col min="3598" max="3598" width="6.75" style="123" customWidth="1"/>
    <col min="3599" max="3599" width="7.5" style="123" customWidth="1"/>
    <col min="3600" max="3600" width="7.375" style="123" customWidth="1"/>
    <col min="3601" max="3601" width="8" style="123" customWidth="1"/>
    <col min="3602" max="3602" width="5.25" style="123" customWidth="1"/>
    <col min="3603" max="3603" width="6.125" style="123" customWidth="1"/>
    <col min="3604" max="3604" width="0" style="123" hidden="1" customWidth="1"/>
    <col min="3605" max="3836" width="9" style="123"/>
    <col min="3837" max="3837" width="3.75" style="123" customWidth="1"/>
    <col min="3838" max="3838" width="21.5" style="123" customWidth="1"/>
    <col min="3839" max="3839" width="6.75" style="123" customWidth="1"/>
    <col min="3840" max="3840" width="6.125" style="123" customWidth="1"/>
    <col min="3841" max="3841" width="8.25" style="123" customWidth="1"/>
    <col min="3842" max="3842" width="7" style="123" customWidth="1"/>
    <col min="3843" max="3844" width="6.875" style="123" customWidth="1"/>
    <col min="3845" max="3846" width="6.125" style="123" customWidth="1"/>
    <col min="3847" max="3847" width="6" style="123" customWidth="1"/>
    <col min="3848" max="3848" width="6.75" style="123" customWidth="1"/>
    <col min="3849" max="3849" width="6.875" style="123" customWidth="1"/>
    <col min="3850" max="3850" width="8.125" style="123" customWidth="1"/>
    <col min="3851" max="3851" width="0" style="123" hidden="1" customWidth="1"/>
    <col min="3852" max="3852" width="7.375" style="123" customWidth="1"/>
    <col min="3853" max="3853" width="5" style="123" customWidth="1"/>
    <col min="3854" max="3854" width="6.75" style="123" customWidth="1"/>
    <col min="3855" max="3855" width="7.5" style="123" customWidth="1"/>
    <col min="3856" max="3856" width="7.375" style="123" customWidth="1"/>
    <col min="3857" max="3857" width="8" style="123" customWidth="1"/>
    <col min="3858" max="3858" width="5.25" style="123" customWidth="1"/>
    <col min="3859" max="3859" width="6.125" style="123" customWidth="1"/>
    <col min="3860" max="3860" width="0" style="123" hidden="1" customWidth="1"/>
    <col min="3861" max="4092" width="9" style="123"/>
    <col min="4093" max="4093" width="3.75" style="123" customWidth="1"/>
    <col min="4094" max="4094" width="21.5" style="123" customWidth="1"/>
    <col min="4095" max="4095" width="6.75" style="123" customWidth="1"/>
    <col min="4096" max="4096" width="6.125" style="123" customWidth="1"/>
    <col min="4097" max="4097" width="8.25" style="123" customWidth="1"/>
    <col min="4098" max="4098" width="7" style="123" customWidth="1"/>
    <col min="4099" max="4100" width="6.875" style="123" customWidth="1"/>
    <col min="4101" max="4102" width="6.125" style="123" customWidth="1"/>
    <col min="4103" max="4103" width="6" style="123" customWidth="1"/>
    <col min="4104" max="4104" width="6.75" style="123" customWidth="1"/>
    <col min="4105" max="4105" width="6.875" style="123" customWidth="1"/>
    <col min="4106" max="4106" width="8.125" style="123" customWidth="1"/>
    <col min="4107" max="4107" width="0" style="123" hidden="1" customWidth="1"/>
    <col min="4108" max="4108" width="7.375" style="123" customWidth="1"/>
    <col min="4109" max="4109" width="5" style="123" customWidth="1"/>
    <col min="4110" max="4110" width="6.75" style="123" customWidth="1"/>
    <col min="4111" max="4111" width="7.5" style="123" customWidth="1"/>
    <col min="4112" max="4112" width="7.375" style="123" customWidth="1"/>
    <col min="4113" max="4113" width="8" style="123" customWidth="1"/>
    <col min="4114" max="4114" width="5.25" style="123" customWidth="1"/>
    <col min="4115" max="4115" width="6.125" style="123" customWidth="1"/>
    <col min="4116" max="4116" width="0" style="123" hidden="1" customWidth="1"/>
    <col min="4117" max="4348" width="9" style="123"/>
    <col min="4349" max="4349" width="3.75" style="123" customWidth="1"/>
    <col min="4350" max="4350" width="21.5" style="123" customWidth="1"/>
    <col min="4351" max="4351" width="6.75" style="123" customWidth="1"/>
    <col min="4352" max="4352" width="6.125" style="123" customWidth="1"/>
    <col min="4353" max="4353" width="8.25" style="123" customWidth="1"/>
    <col min="4354" max="4354" width="7" style="123" customWidth="1"/>
    <col min="4355" max="4356" width="6.875" style="123" customWidth="1"/>
    <col min="4357" max="4358" width="6.125" style="123" customWidth="1"/>
    <col min="4359" max="4359" width="6" style="123" customWidth="1"/>
    <col min="4360" max="4360" width="6.75" style="123" customWidth="1"/>
    <col min="4361" max="4361" width="6.875" style="123" customWidth="1"/>
    <col min="4362" max="4362" width="8.125" style="123" customWidth="1"/>
    <col min="4363" max="4363" width="0" style="123" hidden="1" customWidth="1"/>
    <col min="4364" max="4364" width="7.375" style="123" customWidth="1"/>
    <col min="4365" max="4365" width="5" style="123" customWidth="1"/>
    <col min="4366" max="4366" width="6.75" style="123" customWidth="1"/>
    <col min="4367" max="4367" width="7.5" style="123" customWidth="1"/>
    <col min="4368" max="4368" width="7.375" style="123" customWidth="1"/>
    <col min="4369" max="4369" width="8" style="123" customWidth="1"/>
    <col min="4370" max="4370" width="5.25" style="123" customWidth="1"/>
    <col min="4371" max="4371" width="6.125" style="123" customWidth="1"/>
    <col min="4372" max="4372" width="0" style="123" hidden="1" customWidth="1"/>
    <col min="4373" max="4604" width="9" style="123"/>
    <col min="4605" max="4605" width="3.75" style="123" customWidth="1"/>
    <col min="4606" max="4606" width="21.5" style="123" customWidth="1"/>
    <col min="4607" max="4607" width="6.75" style="123" customWidth="1"/>
    <col min="4608" max="4608" width="6.125" style="123" customWidth="1"/>
    <col min="4609" max="4609" width="8.25" style="123" customWidth="1"/>
    <col min="4610" max="4610" width="7" style="123" customWidth="1"/>
    <col min="4611" max="4612" width="6.875" style="123" customWidth="1"/>
    <col min="4613" max="4614" width="6.125" style="123" customWidth="1"/>
    <col min="4615" max="4615" width="6" style="123" customWidth="1"/>
    <col min="4616" max="4616" width="6.75" style="123" customWidth="1"/>
    <col min="4617" max="4617" width="6.875" style="123" customWidth="1"/>
    <col min="4618" max="4618" width="8.125" style="123" customWidth="1"/>
    <col min="4619" max="4619" width="0" style="123" hidden="1" customWidth="1"/>
    <col min="4620" max="4620" width="7.375" style="123" customWidth="1"/>
    <col min="4621" max="4621" width="5" style="123" customWidth="1"/>
    <col min="4622" max="4622" width="6.75" style="123" customWidth="1"/>
    <col min="4623" max="4623" width="7.5" style="123" customWidth="1"/>
    <col min="4624" max="4624" width="7.375" style="123" customWidth="1"/>
    <col min="4625" max="4625" width="8" style="123" customWidth="1"/>
    <col min="4626" max="4626" width="5.25" style="123" customWidth="1"/>
    <col min="4627" max="4627" width="6.125" style="123" customWidth="1"/>
    <col min="4628" max="4628" width="0" style="123" hidden="1" customWidth="1"/>
    <col min="4629" max="4860" width="9" style="123"/>
    <col min="4861" max="4861" width="3.75" style="123" customWidth="1"/>
    <col min="4862" max="4862" width="21.5" style="123" customWidth="1"/>
    <col min="4863" max="4863" width="6.75" style="123" customWidth="1"/>
    <col min="4864" max="4864" width="6.125" style="123" customWidth="1"/>
    <col min="4865" max="4865" width="8.25" style="123" customWidth="1"/>
    <col min="4866" max="4866" width="7" style="123" customWidth="1"/>
    <col min="4867" max="4868" width="6.875" style="123" customWidth="1"/>
    <col min="4869" max="4870" width="6.125" style="123" customWidth="1"/>
    <col min="4871" max="4871" width="6" style="123" customWidth="1"/>
    <col min="4872" max="4872" width="6.75" style="123" customWidth="1"/>
    <col min="4873" max="4873" width="6.875" style="123" customWidth="1"/>
    <col min="4874" max="4874" width="8.125" style="123" customWidth="1"/>
    <col min="4875" max="4875" width="0" style="123" hidden="1" customWidth="1"/>
    <col min="4876" max="4876" width="7.375" style="123" customWidth="1"/>
    <col min="4877" max="4877" width="5" style="123" customWidth="1"/>
    <col min="4878" max="4878" width="6.75" style="123" customWidth="1"/>
    <col min="4879" max="4879" width="7.5" style="123" customWidth="1"/>
    <col min="4880" max="4880" width="7.375" style="123" customWidth="1"/>
    <col min="4881" max="4881" width="8" style="123" customWidth="1"/>
    <col min="4882" max="4882" width="5.25" style="123" customWidth="1"/>
    <col min="4883" max="4883" width="6.125" style="123" customWidth="1"/>
    <col min="4884" max="4884" width="0" style="123" hidden="1" customWidth="1"/>
    <col min="4885" max="5116" width="9" style="123"/>
    <col min="5117" max="5117" width="3.75" style="123" customWidth="1"/>
    <col min="5118" max="5118" width="21.5" style="123" customWidth="1"/>
    <col min="5119" max="5119" width="6.75" style="123" customWidth="1"/>
    <col min="5120" max="5120" width="6.125" style="123" customWidth="1"/>
    <col min="5121" max="5121" width="8.25" style="123" customWidth="1"/>
    <col min="5122" max="5122" width="7" style="123" customWidth="1"/>
    <col min="5123" max="5124" width="6.875" style="123" customWidth="1"/>
    <col min="5125" max="5126" width="6.125" style="123" customWidth="1"/>
    <col min="5127" max="5127" width="6" style="123" customWidth="1"/>
    <col min="5128" max="5128" width="6.75" style="123" customWidth="1"/>
    <col min="5129" max="5129" width="6.875" style="123" customWidth="1"/>
    <col min="5130" max="5130" width="8.125" style="123" customWidth="1"/>
    <col min="5131" max="5131" width="0" style="123" hidden="1" customWidth="1"/>
    <col min="5132" max="5132" width="7.375" style="123" customWidth="1"/>
    <col min="5133" max="5133" width="5" style="123" customWidth="1"/>
    <col min="5134" max="5134" width="6.75" style="123" customWidth="1"/>
    <col min="5135" max="5135" width="7.5" style="123" customWidth="1"/>
    <col min="5136" max="5136" width="7.375" style="123" customWidth="1"/>
    <col min="5137" max="5137" width="8" style="123" customWidth="1"/>
    <col min="5138" max="5138" width="5.25" style="123" customWidth="1"/>
    <col min="5139" max="5139" width="6.125" style="123" customWidth="1"/>
    <col min="5140" max="5140" width="0" style="123" hidden="1" customWidth="1"/>
    <col min="5141" max="5372" width="9" style="123"/>
    <col min="5373" max="5373" width="3.75" style="123" customWidth="1"/>
    <col min="5374" max="5374" width="21.5" style="123" customWidth="1"/>
    <col min="5375" max="5375" width="6.75" style="123" customWidth="1"/>
    <col min="5376" max="5376" width="6.125" style="123" customWidth="1"/>
    <col min="5377" max="5377" width="8.25" style="123" customWidth="1"/>
    <col min="5378" max="5378" width="7" style="123" customWidth="1"/>
    <col min="5379" max="5380" width="6.875" style="123" customWidth="1"/>
    <col min="5381" max="5382" width="6.125" style="123" customWidth="1"/>
    <col min="5383" max="5383" width="6" style="123" customWidth="1"/>
    <col min="5384" max="5384" width="6.75" style="123" customWidth="1"/>
    <col min="5385" max="5385" width="6.875" style="123" customWidth="1"/>
    <col min="5386" max="5386" width="8.125" style="123" customWidth="1"/>
    <col min="5387" max="5387" width="0" style="123" hidden="1" customWidth="1"/>
    <col min="5388" max="5388" width="7.375" style="123" customWidth="1"/>
    <col min="5389" max="5389" width="5" style="123" customWidth="1"/>
    <col min="5390" max="5390" width="6.75" style="123" customWidth="1"/>
    <col min="5391" max="5391" width="7.5" style="123" customWidth="1"/>
    <col min="5392" max="5392" width="7.375" style="123" customWidth="1"/>
    <col min="5393" max="5393" width="8" style="123" customWidth="1"/>
    <col min="5394" max="5394" width="5.25" style="123" customWidth="1"/>
    <col min="5395" max="5395" width="6.125" style="123" customWidth="1"/>
    <col min="5396" max="5396" width="0" style="123" hidden="1" customWidth="1"/>
    <col min="5397" max="5628" width="9" style="123"/>
    <col min="5629" max="5629" width="3.75" style="123" customWidth="1"/>
    <col min="5630" max="5630" width="21.5" style="123" customWidth="1"/>
    <col min="5631" max="5631" width="6.75" style="123" customWidth="1"/>
    <col min="5632" max="5632" width="6.125" style="123" customWidth="1"/>
    <col min="5633" max="5633" width="8.25" style="123" customWidth="1"/>
    <col min="5634" max="5634" width="7" style="123" customWidth="1"/>
    <col min="5635" max="5636" width="6.875" style="123" customWidth="1"/>
    <col min="5637" max="5638" width="6.125" style="123" customWidth="1"/>
    <col min="5639" max="5639" width="6" style="123" customWidth="1"/>
    <col min="5640" max="5640" width="6.75" style="123" customWidth="1"/>
    <col min="5641" max="5641" width="6.875" style="123" customWidth="1"/>
    <col min="5642" max="5642" width="8.125" style="123" customWidth="1"/>
    <col min="5643" max="5643" width="0" style="123" hidden="1" customWidth="1"/>
    <col min="5644" max="5644" width="7.375" style="123" customWidth="1"/>
    <col min="5645" max="5645" width="5" style="123" customWidth="1"/>
    <col min="5646" max="5646" width="6.75" style="123" customWidth="1"/>
    <col min="5647" max="5647" width="7.5" style="123" customWidth="1"/>
    <col min="5648" max="5648" width="7.375" style="123" customWidth="1"/>
    <col min="5649" max="5649" width="8" style="123" customWidth="1"/>
    <col min="5650" max="5650" width="5.25" style="123" customWidth="1"/>
    <col min="5651" max="5651" width="6.125" style="123" customWidth="1"/>
    <col min="5652" max="5652" width="0" style="123" hidden="1" customWidth="1"/>
    <col min="5653" max="5884" width="9" style="123"/>
    <col min="5885" max="5885" width="3.75" style="123" customWidth="1"/>
    <col min="5886" max="5886" width="21.5" style="123" customWidth="1"/>
    <col min="5887" max="5887" width="6.75" style="123" customWidth="1"/>
    <col min="5888" max="5888" width="6.125" style="123" customWidth="1"/>
    <col min="5889" max="5889" width="8.25" style="123" customWidth="1"/>
    <col min="5890" max="5890" width="7" style="123" customWidth="1"/>
    <col min="5891" max="5892" width="6.875" style="123" customWidth="1"/>
    <col min="5893" max="5894" width="6.125" style="123" customWidth="1"/>
    <col min="5895" max="5895" width="6" style="123" customWidth="1"/>
    <col min="5896" max="5896" width="6.75" style="123" customWidth="1"/>
    <col min="5897" max="5897" width="6.875" style="123" customWidth="1"/>
    <col min="5898" max="5898" width="8.125" style="123" customWidth="1"/>
    <col min="5899" max="5899" width="0" style="123" hidden="1" customWidth="1"/>
    <col min="5900" max="5900" width="7.375" style="123" customWidth="1"/>
    <col min="5901" max="5901" width="5" style="123" customWidth="1"/>
    <col min="5902" max="5902" width="6.75" style="123" customWidth="1"/>
    <col min="5903" max="5903" width="7.5" style="123" customWidth="1"/>
    <col min="5904" max="5904" width="7.375" style="123" customWidth="1"/>
    <col min="5905" max="5905" width="8" style="123" customWidth="1"/>
    <col min="5906" max="5906" width="5.25" style="123" customWidth="1"/>
    <col min="5907" max="5907" width="6.125" style="123" customWidth="1"/>
    <col min="5908" max="5908" width="0" style="123" hidden="1" customWidth="1"/>
    <col min="5909" max="6140" width="9" style="123"/>
    <col min="6141" max="6141" width="3.75" style="123" customWidth="1"/>
    <col min="6142" max="6142" width="21.5" style="123" customWidth="1"/>
    <col min="6143" max="6143" width="6.75" style="123" customWidth="1"/>
    <col min="6144" max="6144" width="6.125" style="123" customWidth="1"/>
    <col min="6145" max="6145" width="8.25" style="123" customWidth="1"/>
    <col min="6146" max="6146" width="7" style="123" customWidth="1"/>
    <col min="6147" max="6148" width="6.875" style="123" customWidth="1"/>
    <col min="6149" max="6150" width="6.125" style="123" customWidth="1"/>
    <col min="6151" max="6151" width="6" style="123" customWidth="1"/>
    <col min="6152" max="6152" width="6.75" style="123" customWidth="1"/>
    <col min="6153" max="6153" width="6.875" style="123" customWidth="1"/>
    <col min="6154" max="6154" width="8.125" style="123" customWidth="1"/>
    <col min="6155" max="6155" width="0" style="123" hidden="1" customWidth="1"/>
    <col min="6156" max="6156" width="7.375" style="123" customWidth="1"/>
    <col min="6157" max="6157" width="5" style="123" customWidth="1"/>
    <col min="6158" max="6158" width="6.75" style="123" customWidth="1"/>
    <col min="6159" max="6159" width="7.5" style="123" customWidth="1"/>
    <col min="6160" max="6160" width="7.375" style="123" customWidth="1"/>
    <col min="6161" max="6161" width="8" style="123" customWidth="1"/>
    <col min="6162" max="6162" width="5.25" style="123" customWidth="1"/>
    <col min="6163" max="6163" width="6.125" style="123" customWidth="1"/>
    <col min="6164" max="6164" width="0" style="123" hidden="1" customWidth="1"/>
    <col min="6165" max="6396" width="9" style="123"/>
    <col min="6397" max="6397" width="3.75" style="123" customWidth="1"/>
    <col min="6398" max="6398" width="21.5" style="123" customWidth="1"/>
    <col min="6399" max="6399" width="6.75" style="123" customWidth="1"/>
    <col min="6400" max="6400" width="6.125" style="123" customWidth="1"/>
    <col min="6401" max="6401" width="8.25" style="123" customWidth="1"/>
    <col min="6402" max="6402" width="7" style="123" customWidth="1"/>
    <col min="6403" max="6404" width="6.875" style="123" customWidth="1"/>
    <col min="6405" max="6406" width="6.125" style="123" customWidth="1"/>
    <col min="6407" max="6407" width="6" style="123" customWidth="1"/>
    <col min="6408" max="6408" width="6.75" style="123" customWidth="1"/>
    <col min="6409" max="6409" width="6.875" style="123" customWidth="1"/>
    <col min="6410" max="6410" width="8.125" style="123" customWidth="1"/>
    <col min="6411" max="6411" width="0" style="123" hidden="1" customWidth="1"/>
    <col min="6412" max="6412" width="7.375" style="123" customWidth="1"/>
    <col min="6413" max="6413" width="5" style="123" customWidth="1"/>
    <col min="6414" max="6414" width="6.75" style="123" customWidth="1"/>
    <col min="6415" max="6415" width="7.5" style="123" customWidth="1"/>
    <col min="6416" max="6416" width="7.375" style="123" customWidth="1"/>
    <col min="6417" max="6417" width="8" style="123" customWidth="1"/>
    <col min="6418" max="6418" width="5.25" style="123" customWidth="1"/>
    <col min="6419" max="6419" width="6.125" style="123" customWidth="1"/>
    <col min="6420" max="6420" width="0" style="123" hidden="1" customWidth="1"/>
    <col min="6421" max="6652" width="9" style="123"/>
    <col min="6653" max="6653" width="3.75" style="123" customWidth="1"/>
    <col min="6654" max="6654" width="21.5" style="123" customWidth="1"/>
    <col min="6655" max="6655" width="6.75" style="123" customWidth="1"/>
    <col min="6656" max="6656" width="6.125" style="123" customWidth="1"/>
    <col min="6657" max="6657" width="8.25" style="123" customWidth="1"/>
    <col min="6658" max="6658" width="7" style="123" customWidth="1"/>
    <col min="6659" max="6660" width="6.875" style="123" customWidth="1"/>
    <col min="6661" max="6662" width="6.125" style="123" customWidth="1"/>
    <col min="6663" max="6663" width="6" style="123" customWidth="1"/>
    <col min="6664" max="6664" width="6.75" style="123" customWidth="1"/>
    <col min="6665" max="6665" width="6.875" style="123" customWidth="1"/>
    <col min="6666" max="6666" width="8.125" style="123" customWidth="1"/>
    <col min="6667" max="6667" width="0" style="123" hidden="1" customWidth="1"/>
    <col min="6668" max="6668" width="7.375" style="123" customWidth="1"/>
    <col min="6669" max="6669" width="5" style="123" customWidth="1"/>
    <col min="6670" max="6670" width="6.75" style="123" customWidth="1"/>
    <col min="6671" max="6671" width="7.5" style="123" customWidth="1"/>
    <col min="6672" max="6672" width="7.375" style="123" customWidth="1"/>
    <col min="6673" max="6673" width="8" style="123" customWidth="1"/>
    <col min="6674" max="6674" width="5.25" style="123" customWidth="1"/>
    <col min="6675" max="6675" width="6.125" style="123" customWidth="1"/>
    <col min="6676" max="6676" width="0" style="123" hidden="1" customWidth="1"/>
    <col min="6677" max="6908" width="9" style="123"/>
    <col min="6909" max="6909" width="3.75" style="123" customWidth="1"/>
    <col min="6910" max="6910" width="21.5" style="123" customWidth="1"/>
    <col min="6911" max="6911" width="6.75" style="123" customWidth="1"/>
    <col min="6912" max="6912" width="6.125" style="123" customWidth="1"/>
    <col min="6913" max="6913" width="8.25" style="123" customWidth="1"/>
    <col min="6914" max="6914" width="7" style="123" customWidth="1"/>
    <col min="6915" max="6916" width="6.875" style="123" customWidth="1"/>
    <col min="6917" max="6918" width="6.125" style="123" customWidth="1"/>
    <col min="6919" max="6919" width="6" style="123" customWidth="1"/>
    <col min="6920" max="6920" width="6.75" style="123" customWidth="1"/>
    <col min="6921" max="6921" width="6.875" style="123" customWidth="1"/>
    <col min="6922" max="6922" width="8.125" style="123" customWidth="1"/>
    <col min="6923" max="6923" width="0" style="123" hidden="1" customWidth="1"/>
    <col min="6924" max="6924" width="7.375" style="123" customWidth="1"/>
    <col min="6925" max="6925" width="5" style="123" customWidth="1"/>
    <col min="6926" max="6926" width="6.75" style="123" customWidth="1"/>
    <col min="6927" max="6927" width="7.5" style="123" customWidth="1"/>
    <col min="6928" max="6928" width="7.375" style="123" customWidth="1"/>
    <col min="6929" max="6929" width="8" style="123" customWidth="1"/>
    <col min="6930" max="6930" width="5.25" style="123" customWidth="1"/>
    <col min="6931" max="6931" width="6.125" style="123" customWidth="1"/>
    <col min="6932" max="6932" width="0" style="123" hidden="1" customWidth="1"/>
    <col min="6933" max="7164" width="9" style="123"/>
    <col min="7165" max="7165" width="3.75" style="123" customWidth="1"/>
    <col min="7166" max="7166" width="21.5" style="123" customWidth="1"/>
    <col min="7167" max="7167" width="6.75" style="123" customWidth="1"/>
    <col min="7168" max="7168" width="6.125" style="123" customWidth="1"/>
    <col min="7169" max="7169" width="8.25" style="123" customWidth="1"/>
    <col min="7170" max="7170" width="7" style="123" customWidth="1"/>
    <col min="7171" max="7172" width="6.875" style="123" customWidth="1"/>
    <col min="7173" max="7174" width="6.125" style="123" customWidth="1"/>
    <col min="7175" max="7175" width="6" style="123" customWidth="1"/>
    <col min="7176" max="7176" width="6.75" style="123" customWidth="1"/>
    <col min="7177" max="7177" width="6.875" style="123" customWidth="1"/>
    <col min="7178" max="7178" width="8.125" style="123" customWidth="1"/>
    <col min="7179" max="7179" width="0" style="123" hidden="1" customWidth="1"/>
    <col min="7180" max="7180" width="7.375" style="123" customWidth="1"/>
    <col min="7181" max="7181" width="5" style="123" customWidth="1"/>
    <col min="7182" max="7182" width="6.75" style="123" customWidth="1"/>
    <col min="7183" max="7183" width="7.5" style="123" customWidth="1"/>
    <col min="7184" max="7184" width="7.375" style="123" customWidth="1"/>
    <col min="7185" max="7185" width="8" style="123" customWidth="1"/>
    <col min="7186" max="7186" width="5.25" style="123" customWidth="1"/>
    <col min="7187" max="7187" width="6.125" style="123" customWidth="1"/>
    <col min="7188" max="7188" width="0" style="123" hidden="1" customWidth="1"/>
    <col min="7189" max="7420" width="9" style="123"/>
    <col min="7421" max="7421" width="3.75" style="123" customWidth="1"/>
    <col min="7422" max="7422" width="21.5" style="123" customWidth="1"/>
    <col min="7423" max="7423" width="6.75" style="123" customWidth="1"/>
    <col min="7424" max="7424" width="6.125" style="123" customWidth="1"/>
    <col min="7425" max="7425" width="8.25" style="123" customWidth="1"/>
    <col min="7426" max="7426" width="7" style="123" customWidth="1"/>
    <col min="7427" max="7428" width="6.875" style="123" customWidth="1"/>
    <col min="7429" max="7430" width="6.125" style="123" customWidth="1"/>
    <col min="7431" max="7431" width="6" style="123" customWidth="1"/>
    <col min="7432" max="7432" width="6.75" style="123" customWidth="1"/>
    <col min="7433" max="7433" width="6.875" style="123" customWidth="1"/>
    <col min="7434" max="7434" width="8.125" style="123" customWidth="1"/>
    <col min="7435" max="7435" width="0" style="123" hidden="1" customWidth="1"/>
    <col min="7436" max="7436" width="7.375" style="123" customWidth="1"/>
    <col min="7437" max="7437" width="5" style="123" customWidth="1"/>
    <col min="7438" max="7438" width="6.75" style="123" customWidth="1"/>
    <col min="7439" max="7439" width="7.5" style="123" customWidth="1"/>
    <col min="7440" max="7440" width="7.375" style="123" customWidth="1"/>
    <col min="7441" max="7441" width="8" style="123" customWidth="1"/>
    <col min="7442" max="7442" width="5.25" style="123" customWidth="1"/>
    <col min="7443" max="7443" width="6.125" style="123" customWidth="1"/>
    <col min="7444" max="7444" width="0" style="123" hidden="1" customWidth="1"/>
    <col min="7445" max="7676" width="9" style="123"/>
    <col min="7677" max="7677" width="3.75" style="123" customWidth="1"/>
    <col min="7678" max="7678" width="21.5" style="123" customWidth="1"/>
    <col min="7679" max="7679" width="6.75" style="123" customWidth="1"/>
    <col min="7680" max="7680" width="6.125" style="123" customWidth="1"/>
    <col min="7681" max="7681" width="8.25" style="123" customWidth="1"/>
    <col min="7682" max="7682" width="7" style="123" customWidth="1"/>
    <col min="7683" max="7684" width="6.875" style="123" customWidth="1"/>
    <col min="7685" max="7686" width="6.125" style="123" customWidth="1"/>
    <col min="7687" max="7687" width="6" style="123" customWidth="1"/>
    <col min="7688" max="7688" width="6.75" style="123" customWidth="1"/>
    <col min="7689" max="7689" width="6.875" style="123" customWidth="1"/>
    <col min="7690" max="7690" width="8.125" style="123" customWidth="1"/>
    <col min="7691" max="7691" width="0" style="123" hidden="1" customWidth="1"/>
    <col min="7692" max="7692" width="7.375" style="123" customWidth="1"/>
    <col min="7693" max="7693" width="5" style="123" customWidth="1"/>
    <col min="7694" max="7694" width="6.75" style="123" customWidth="1"/>
    <col min="7695" max="7695" width="7.5" style="123" customWidth="1"/>
    <col min="7696" max="7696" width="7.375" style="123" customWidth="1"/>
    <col min="7697" max="7697" width="8" style="123" customWidth="1"/>
    <col min="7698" max="7698" width="5.25" style="123" customWidth="1"/>
    <col min="7699" max="7699" width="6.125" style="123" customWidth="1"/>
    <col min="7700" max="7700" width="0" style="123" hidden="1" customWidth="1"/>
    <col min="7701" max="7932" width="9" style="123"/>
    <col min="7933" max="7933" width="3.75" style="123" customWidth="1"/>
    <col min="7934" max="7934" width="21.5" style="123" customWidth="1"/>
    <col min="7935" max="7935" width="6.75" style="123" customWidth="1"/>
    <col min="7936" max="7936" width="6.125" style="123" customWidth="1"/>
    <col min="7937" max="7937" width="8.25" style="123" customWidth="1"/>
    <col min="7938" max="7938" width="7" style="123" customWidth="1"/>
    <col min="7939" max="7940" width="6.875" style="123" customWidth="1"/>
    <col min="7941" max="7942" width="6.125" style="123" customWidth="1"/>
    <col min="7943" max="7943" width="6" style="123" customWidth="1"/>
    <col min="7944" max="7944" width="6.75" style="123" customWidth="1"/>
    <col min="7945" max="7945" width="6.875" style="123" customWidth="1"/>
    <col min="7946" max="7946" width="8.125" style="123" customWidth="1"/>
    <col min="7947" max="7947" width="0" style="123" hidden="1" customWidth="1"/>
    <col min="7948" max="7948" width="7.375" style="123" customWidth="1"/>
    <col min="7949" max="7949" width="5" style="123" customWidth="1"/>
    <col min="7950" max="7950" width="6.75" style="123" customWidth="1"/>
    <col min="7951" max="7951" width="7.5" style="123" customWidth="1"/>
    <col min="7952" max="7952" width="7.375" style="123" customWidth="1"/>
    <col min="7953" max="7953" width="8" style="123" customWidth="1"/>
    <col min="7954" max="7954" width="5.25" style="123" customWidth="1"/>
    <col min="7955" max="7955" width="6.125" style="123" customWidth="1"/>
    <col min="7956" max="7956" width="0" style="123" hidden="1" customWidth="1"/>
    <col min="7957" max="8188" width="9" style="123"/>
    <col min="8189" max="8189" width="3.75" style="123" customWidth="1"/>
    <col min="8190" max="8190" width="21.5" style="123" customWidth="1"/>
    <col min="8191" max="8191" width="6.75" style="123" customWidth="1"/>
    <col min="8192" max="8192" width="6.125" style="123" customWidth="1"/>
    <col min="8193" max="8193" width="8.25" style="123" customWidth="1"/>
    <col min="8194" max="8194" width="7" style="123" customWidth="1"/>
    <col min="8195" max="8196" width="6.875" style="123" customWidth="1"/>
    <col min="8197" max="8198" width="6.125" style="123" customWidth="1"/>
    <col min="8199" max="8199" width="6" style="123" customWidth="1"/>
    <col min="8200" max="8200" width="6.75" style="123" customWidth="1"/>
    <col min="8201" max="8201" width="6.875" style="123" customWidth="1"/>
    <col min="8202" max="8202" width="8.125" style="123" customWidth="1"/>
    <col min="8203" max="8203" width="0" style="123" hidden="1" customWidth="1"/>
    <col min="8204" max="8204" width="7.375" style="123" customWidth="1"/>
    <col min="8205" max="8205" width="5" style="123" customWidth="1"/>
    <col min="8206" max="8206" width="6.75" style="123" customWidth="1"/>
    <col min="8207" max="8207" width="7.5" style="123" customWidth="1"/>
    <col min="8208" max="8208" width="7.375" style="123" customWidth="1"/>
    <col min="8209" max="8209" width="8" style="123" customWidth="1"/>
    <col min="8210" max="8210" width="5.25" style="123" customWidth="1"/>
    <col min="8211" max="8211" width="6.125" style="123" customWidth="1"/>
    <col min="8212" max="8212" width="0" style="123" hidden="1" customWidth="1"/>
    <col min="8213" max="8444" width="9" style="123"/>
    <col min="8445" max="8445" width="3.75" style="123" customWidth="1"/>
    <col min="8446" max="8446" width="21.5" style="123" customWidth="1"/>
    <col min="8447" max="8447" width="6.75" style="123" customWidth="1"/>
    <col min="8448" max="8448" width="6.125" style="123" customWidth="1"/>
    <col min="8449" max="8449" width="8.25" style="123" customWidth="1"/>
    <col min="8450" max="8450" width="7" style="123" customWidth="1"/>
    <col min="8451" max="8452" width="6.875" style="123" customWidth="1"/>
    <col min="8453" max="8454" width="6.125" style="123" customWidth="1"/>
    <col min="8455" max="8455" width="6" style="123" customWidth="1"/>
    <col min="8456" max="8456" width="6.75" style="123" customWidth="1"/>
    <col min="8457" max="8457" width="6.875" style="123" customWidth="1"/>
    <col min="8458" max="8458" width="8.125" style="123" customWidth="1"/>
    <col min="8459" max="8459" width="0" style="123" hidden="1" customWidth="1"/>
    <col min="8460" max="8460" width="7.375" style="123" customWidth="1"/>
    <col min="8461" max="8461" width="5" style="123" customWidth="1"/>
    <col min="8462" max="8462" width="6.75" style="123" customWidth="1"/>
    <col min="8463" max="8463" width="7.5" style="123" customWidth="1"/>
    <col min="8464" max="8464" width="7.375" style="123" customWidth="1"/>
    <col min="8465" max="8465" width="8" style="123" customWidth="1"/>
    <col min="8466" max="8466" width="5.25" style="123" customWidth="1"/>
    <col min="8467" max="8467" width="6.125" style="123" customWidth="1"/>
    <col min="8468" max="8468" width="0" style="123" hidden="1" customWidth="1"/>
    <col min="8469" max="8700" width="9" style="123"/>
    <col min="8701" max="8701" width="3.75" style="123" customWidth="1"/>
    <col min="8702" max="8702" width="21.5" style="123" customWidth="1"/>
    <col min="8703" max="8703" width="6.75" style="123" customWidth="1"/>
    <col min="8704" max="8704" width="6.125" style="123" customWidth="1"/>
    <col min="8705" max="8705" width="8.25" style="123" customWidth="1"/>
    <col min="8706" max="8706" width="7" style="123" customWidth="1"/>
    <col min="8707" max="8708" width="6.875" style="123" customWidth="1"/>
    <col min="8709" max="8710" width="6.125" style="123" customWidth="1"/>
    <col min="8711" max="8711" width="6" style="123" customWidth="1"/>
    <col min="8712" max="8712" width="6.75" style="123" customWidth="1"/>
    <col min="8713" max="8713" width="6.875" style="123" customWidth="1"/>
    <col min="8714" max="8714" width="8.125" style="123" customWidth="1"/>
    <col min="8715" max="8715" width="0" style="123" hidden="1" customWidth="1"/>
    <col min="8716" max="8716" width="7.375" style="123" customWidth="1"/>
    <col min="8717" max="8717" width="5" style="123" customWidth="1"/>
    <col min="8718" max="8718" width="6.75" style="123" customWidth="1"/>
    <col min="8719" max="8719" width="7.5" style="123" customWidth="1"/>
    <col min="8720" max="8720" width="7.375" style="123" customWidth="1"/>
    <col min="8721" max="8721" width="8" style="123" customWidth="1"/>
    <col min="8722" max="8722" width="5.25" style="123" customWidth="1"/>
    <col min="8723" max="8723" width="6.125" style="123" customWidth="1"/>
    <col min="8724" max="8724" width="0" style="123" hidden="1" customWidth="1"/>
    <col min="8725" max="8956" width="9" style="123"/>
    <col min="8957" max="8957" width="3.75" style="123" customWidth="1"/>
    <col min="8958" max="8958" width="21.5" style="123" customWidth="1"/>
    <col min="8959" max="8959" width="6.75" style="123" customWidth="1"/>
    <col min="8960" max="8960" width="6.125" style="123" customWidth="1"/>
    <col min="8961" max="8961" width="8.25" style="123" customWidth="1"/>
    <col min="8962" max="8962" width="7" style="123" customWidth="1"/>
    <col min="8963" max="8964" width="6.875" style="123" customWidth="1"/>
    <col min="8965" max="8966" width="6.125" style="123" customWidth="1"/>
    <col min="8967" max="8967" width="6" style="123" customWidth="1"/>
    <col min="8968" max="8968" width="6.75" style="123" customWidth="1"/>
    <col min="8969" max="8969" width="6.875" style="123" customWidth="1"/>
    <col min="8970" max="8970" width="8.125" style="123" customWidth="1"/>
    <col min="8971" max="8971" width="0" style="123" hidden="1" customWidth="1"/>
    <col min="8972" max="8972" width="7.375" style="123" customWidth="1"/>
    <col min="8973" max="8973" width="5" style="123" customWidth="1"/>
    <col min="8974" max="8974" width="6.75" style="123" customWidth="1"/>
    <col min="8975" max="8975" width="7.5" style="123" customWidth="1"/>
    <col min="8976" max="8976" width="7.375" style="123" customWidth="1"/>
    <col min="8977" max="8977" width="8" style="123" customWidth="1"/>
    <col min="8978" max="8978" width="5.25" style="123" customWidth="1"/>
    <col min="8979" max="8979" width="6.125" style="123" customWidth="1"/>
    <col min="8980" max="8980" width="0" style="123" hidden="1" customWidth="1"/>
    <col min="8981" max="9212" width="9" style="123"/>
    <col min="9213" max="9213" width="3.75" style="123" customWidth="1"/>
    <col min="9214" max="9214" width="21.5" style="123" customWidth="1"/>
    <col min="9215" max="9215" width="6.75" style="123" customWidth="1"/>
    <col min="9216" max="9216" width="6.125" style="123" customWidth="1"/>
    <col min="9217" max="9217" width="8.25" style="123" customWidth="1"/>
    <col min="9218" max="9218" width="7" style="123" customWidth="1"/>
    <col min="9219" max="9220" width="6.875" style="123" customWidth="1"/>
    <col min="9221" max="9222" width="6.125" style="123" customWidth="1"/>
    <col min="9223" max="9223" width="6" style="123" customWidth="1"/>
    <col min="9224" max="9224" width="6.75" style="123" customWidth="1"/>
    <col min="9225" max="9225" width="6.875" style="123" customWidth="1"/>
    <col min="9226" max="9226" width="8.125" style="123" customWidth="1"/>
    <col min="9227" max="9227" width="0" style="123" hidden="1" customWidth="1"/>
    <col min="9228" max="9228" width="7.375" style="123" customWidth="1"/>
    <col min="9229" max="9229" width="5" style="123" customWidth="1"/>
    <col min="9230" max="9230" width="6.75" style="123" customWidth="1"/>
    <col min="9231" max="9231" width="7.5" style="123" customWidth="1"/>
    <col min="9232" max="9232" width="7.375" style="123" customWidth="1"/>
    <col min="9233" max="9233" width="8" style="123" customWidth="1"/>
    <col min="9234" max="9234" width="5.25" style="123" customWidth="1"/>
    <col min="9235" max="9235" width="6.125" style="123" customWidth="1"/>
    <col min="9236" max="9236" width="0" style="123" hidden="1" customWidth="1"/>
    <col min="9237" max="9468" width="9" style="123"/>
    <col min="9469" max="9469" width="3.75" style="123" customWidth="1"/>
    <col min="9470" max="9470" width="21.5" style="123" customWidth="1"/>
    <col min="9471" max="9471" width="6.75" style="123" customWidth="1"/>
    <col min="9472" max="9472" width="6.125" style="123" customWidth="1"/>
    <col min="9473" max="9473" width="8.25" style="123" customWidth="1"/>
    <col min="9474" max="9474" width="7" style="123" customWidth="1"/>
    <col min="9475" max="9476" width="6.875" style="123" customWidth="1"/>
    <col min="9477" max="9478" width="6.125" style="123" customWidth="1"/>
    <col min="9479" max="9479" width="6" style="123" customWidth="1"/>
    <col min="9480" max="9480" width="6.75" style="123" customWidth="1"/>
    <col min="9481" max="9481" width="6.875" style="123" customWidth="1"/>
    <col min="9482" max="9482" width="8.125" style="123" customWidth="1"/>
    <col min="9483" max="9483" width="0" style="123" hidden="1" customWidth="1"/>
    <col min="9484" max="9484" width="7.375" style="123" customWidth="1"/>
    <col min="9485" max="9485" width="5" style="123" customWidth="1"/>
    <col min="9486" max="9486" width="6.75" style="123" customWidth="1"/>
    <col min="9487" max="9487" width="7.5" style="123" customWidth="1"/>
    <col min="9488" max="9488" width="7.375" style="123" customWidth="1"/>
    <col min="9489" max="9489" width="8" style="123" customWidth="1"/>
    <col min="9490" max="9490" width="5.25" style="123" customWidth="1"/>
    <col min="9491" max="9491" width="6.125" style="123" customWidth="1"/>
    <col min="9492" max="9492" width="0" style="123" hidden="1" customWidth="1"/>
    <col min="9493" max="9724" width="9" style="123"/>
    <col min="9725" max="9725" width="3.75" style="123" customWidth="1"/>
    <col min="9726" max="9726" width="21.5" style="123" customWidth="1"/>
    <col min="9727" max="9727" width="6.75" style="123" customWidth="1"/>
    <col min="9728" max="9728" width="6.125" style="123" customWidth="1"/>
    <col min="9729" max="9729" width="8.25" style="123" customWidth="1"/>
    <col min="9730" max="9730" width="7" style="123" customWidth="1"/>
    <col min="9731" max="9732" width="6.875" style="123" customWidth="1"/>
    <col min="9733" max="9734" width="6.125" style="123" customWidth="1"/>
    <col min="9735" max="9735" width="6" style="123" customWidth="1"/>
    <col min="9736" max="9736" width="6.75" style="123" customWidth="1"/>
    <col min="9737" max="9737" width="6.875" style="123" customWidth="1"/>
    <col min="9738" max="9738" width="8.125" style="123" customWidth="1"/>
    <col min="9739" max="9739" width="0" style="123" hidden="1" customWidth="1"/>
    <col min="9740" max="9740" width="7.375" style="123" customWidth="1"/>
    <col min="9741" max="9741" width="5" style="123" customWidth="1"/>
    <col min="9742" max="9742" width="6.75" style="123" customWidth="1"/>
    <col min="9743" max="9743" width="7.5" style="123" customWidth="1"/>
    <col min="9744" max="9744" width="7.375" style="123" customWidth="1"/>
    <col min="9745" max="9745" width="8" style="123" customWidth="1"/>
    <col min="9746" max="9746" width="5.25" style="123" customWidth="1"/>
    <col min="9747" max="9747" width="6.125" style="123" customWidth="1"/>
    <col min="9748" max="9748" width="0" style="123" hidden="1" customWidth="1"/>
    <col min="9749" max="9980" width="9" style="123"/>
    <col min="9981" max="9981" width="3.75" style="123" customWidth="1"/>
    <col min="9982" max="9982" width="21.5" style="123" customWidth="1"/>
    <col min="9983" max="9983" width="6.75" style="123" customWidth="1"/>
    <col min="9984" max="9984" width="6.125" style="123" customWidth="1"/>
    <col min="9985" max="9985" width="8.25" style="123" customWidth="1"/>
    <col min="9986" max="9986" width="7" style="123" customWidth="1"/>
    <col min="9987" max="9988" width="6.875" style="123" customWidth="1"/>
    <col min="9989" max="9990" width="6.125" style="123" customWidth="1"/>
    <col min="9991" max="9991" width="6" style="123" customWidth="1"/>
    <col min="9992" max="9992" width="6.75" style="123" customWidth="1"/>
    <col min="9993" max="9993" width="6.875" style="123" customWidth="1"/>
    <col min="9994" max="9994" width="8.125" style="123" customWidth="1"/>
    <col min="9995" max="9995" width="0" style="123" hidden="1" customWidth="1"/>
    <col min="9996" max="9996" width="7.375" style="123" customWidth="1"/>
    <col min="9997" max="9997" width="5" style="123" customWidth="1"/>
    <col min="9998" max="9998" width="6.75" style="123" customWidth="1"/>
    <col min="9999" max="9999" width="7.5" style="123" customWidth="1"/>
    <col min="10000" max="10000" width="7.375" style="123" customWidth="1"/>
    <col min="10001" max="10001" width="8" style="123" customWidth="1"/>
    <col min="10002" max="10002" width="5.25" style="123" customWidth="1"/>
    <col min="10003" max="10003" width="6.125" style="123" customWidth="1"/>
    <col min="10004" max="10004" width="0" style="123" hidden="1" customWidth="1"/>
    <col min="10005" max="10236" width="9" style="123"/>
    <col min="10237" max="10237" width="3.75" style="123" customWidth="1"/>
    <col min="10238" max="10238" width="21.5" style="123" customWidth="1"/>
    <col min="10239" max="10239" width="6.75" style="123" customWidth="1"/>
    <col min="10240" max="10240" width="6.125" style="123" customWidth="1"/>
    <col min="10241" max="10241" width="8.25" style="123" customWidth="1"/>
    <col min="10242" max="10242" width="7" style="123" customWidth="1"/>
    <col min="10243" max="10244" width="6.875" style="123" customWidth="1"/>
    <col min="10245" max="10246" width="6.125" style="123" customWidth="1"/>
    <col min="10247" max="10247" width="6" style="123" customWidth="1"/>
    <col min="10248" max="10248" width="6.75" style="123" customWidth="1"/>
    <col min="10249" max="10249" width="6.875" style="123" customWidth="1"/>
    <col min="10250" max="10250" width="8.125" style="123" customWidth="1"/>
    <col min="10251" max="10251" width="0" style="123" hidden="1" customWidth="1"/>
    <col min="10252" max="10252" width="7.375" style="123" customWidth="1"/>
    <col min="10253" max="10253" width="5" style="123" customWidth="1"/>
    <col min="10254" max="10254" width="6.75" style="123" customWidth="1"/>
    <col min="10255" max="10255" width="7.5" style="123" customWidth="1"/>
    <col min="10256" max="10256" width="7.375" style="123" customWidth="1"/>
    <col min="10257" max="10257" width="8" style="123" customWidth="1"/>
    <col min="10258" max="10258" width="5.25" style="123" customWidth="1"/>
    <col min="10259" max="10259" width="6.125" style="123" customWidth="1"/>
    <col min="10260" max="10260" width="0" style="123" hidden="1" customWidth="1"/>
    <col min="10261" max="10492" width="9" style="123"/>
    <col min="10493" max="10493" width="3.75" style="123" customWidth="1"/>
    <col min="10494" max="10494" width="21.5" style="123" customWidth="1"/>
    <col min="10495" max="10495" width="6.75" style="123" customWidth="1"/>
    <col min="10496" max="10496" width="6.125" style="123" customWidth="1"/>
    <col min="10497" max="10497" width="8.25" style="123" customWidth="1"/>
    <col min="10498" max="10498" width="7" style="123" customWidth="1"/>
    <col min="10499" max="10500" width="6.875" style="123" customWidth="1"/>
    <col min="10501" max="10502" width="6.125" style="123" customWidth="1"/>
    <col min="10503" max="10503" width="6" style="123" customWidth="1"/>
    <col min="10504" max="10504" width="6.75" style="123" customWidth="1"/>
    <col min="10505" max="10505" width="6.875" style="123" customWidth="1"/>
    <col min="10506" max="10506" width="8.125" style="123" customWidth="1"/>
    <col min="10507" max="10507" width="0" style="123" hidden="1" customWidth="1"/>
    <col min="10508" max="10508" width="7.375" style="123" customWidth="1"/>
    <col min="10509" max="10509" width="5" style="123" customWidth="1"/>
    <col min="10510" max="10510" width="6.75" style="123" customWidth="1"/>
    <col min="10511" max="10511" width="7.5" style="123" customWidth="1"/>
    <col min="10512" max="10512" width="7.375" style="123" customWidth="1"/>
    <col min="10513" max="10513" width="8" style="123" customWidth="1"/>
    <col min="10514" max="10514" width="5.25" style="123" customWidth="1"/>
    <col min="10515" max="10515" width="6.125" style="123" customWidth="1"/>
    <col min="10516" max="10516" width="0" style="123" hidden="1" customWidth="1"/>
    <col min="10517" max="10748" width="9" style="123"/>
    <col min="10749" max="10749" width="3.75" style="123" customWidth="1"/>
    <col min="10750" max="10750" width="21.5" style="123" customWidth="1"/>
    <col min="10751" max="10751" width="6.75" style="123" customWidth="1"/>
    <col min="10752" max="10752" width="6.125" style="123" customWidth="1"/>
    <col min="10753" max="10753" width="8.25" style="123" customWidth="1"/>
    <col min="10754" max="10754" width="7" style="123" customWidth="1"/>
    <col min="10755" max="10756" width="6.875" style="123" customWidth="1"/>
    <col min="10757" max="10758" width="6.125" style="123" customWidth="1"/>
    <col min="10759" max="10759" width="6" style="123" customWidth="1"/>
    <col min="10760" max="10760" width="6.75" style="123" customWidth="1"/>
    <col min="10761" max="10761" width="6.875" style="123" customWidth="1"/>
    <col min="10762" max="10762" width="8.125" style="123" customWidth="1"/>
    <col min="10763" max="10763" width="0" style="123" hidden="1" customWidth="1"/>
    <col min="10764" max="10764" width="7.375" style="123" customWidth="1"/>
    <col min="10765" max="10765" width="5" style="123" customWidth="1"/>
    <col min="10766" max="10766" width="6.75" style="123" customWidth="1"/>
    <col min="10767" max="10767" width="7.5" style="123" customWidth="1"/>
    <col min="10768" max="10768" width="7.375" style="123" customWidth="1"/>
    <col min="10769" max="10769" width="8" style="123" customWidth="1"/>
    <col min="10770" max="10770" width="5.25" style="123" customWidth="1"/>
    <col min="10771" max="10771" width="6.125" style="123" customWidth="1"/>
    <col min="10772" max="10772" width="0" style="123" hidden="1" customWidth="1"/>
    <col min="10773" max="11004" width="9" style="123"/>
    <col min="11005" max="11005" width="3.75" style="123" customWidth="1"/>
    <col min="11006" max="11006" width="21.5" style="123" customWidth="1"/>
    <col min="11007" max="11007" width="6.75" style="123" customWidth="1"/>
    <col min="11008" max="11008" width="6.125" style="123" customWidth="1"/>
    <col min="11009" max="11009" width="8.25" style="123" customWidth="1"/>
    <col min="11010" max="11010" width="7" style="123" customWidth="1"/>
    <col min="11011" max="11012" width="6.875" style="123" customWidth="1"/>
    <col min="11013" max="11014" width="6.125" style="123" customWidth="1"/>
    <col min="11015" max="11015" width="6" style="123" customWidth="1"/>
    <col min="11016" max="11016" width="6.75" style="123" customWidth="1"/>
    <col min="11017" max="11017" width="6.875" style="123" customWidth="1"/>
    <col min="11018" max="11018" width="8.125" style="123" customWidth="1"/>
    <col min="11019" max="11019" width="0" style="123" hidden="1" customWidth="1"/>
    <col min="11020" max="11020" width="7.375" style="123" customWidth="1"/>
    <col min="11021" max="11021" width="5" style="123" customWidth="1"/>
    <col min="11022" max="11022" width="6.75" style="123" customWidth="1"/>
    <col min="11023" max="11023" width="7.5" style="123" customWidth="1"/>
    <col min="11024" max="11024" width="7.375" style="123" customWidth="1"/>
    <col min="11025" max="11025" width="8" style="123" customWidth="1"/>
    <col min="11026" max="11026" width="5.25" style="123" customWidth="1"/>
    <col min="11027" max="11027" width="6.125" style="123" customWidth="1"/>
    <col min="11028" max="11028" width="0" style="123" hidden="1" customWidth="1"/>
    <col min="11029" max="11260" width="9" style="123"/>
    <col min="11261" max="11261" width="3.75" style="123" customWidth="1"/>
    <col min="11262" max="11262" width="21.5" style="123" customWidth="1"/>
    <col min="11263" max="11263" width="6.75" style="123" customWidth="1"/>
    <col min="11264" max="11264" width="6.125" style="123" customWidth="1"/>
    <col min="11265" max="11265" width="8.25" style="123" customWidth="1"/>
    <col min="11266" max="11266" width="7" style="123" customWidth="1"/>
    <col min="11267" max="11268" width="6.875" style="123" customWidth="1"/>
    <col min="11269" max="11270" width="6.125" style="123" customWidth="1"/>
    <col min="11271" max="11271" width="6" style="123" customWidth="1"/>
    <col min="11272" max="11272" width="6.75" style="123" customWidth="1"/>
    <col min="11273" max="11273" width="6.875" style="123" customWidth="1"/>
    <col min="11274" max="11274" width="8.125" style="123" customWidth="1"/>
    <col min="11275" max="11275" width="0" style="123" hidden="1" customWidth="1"/>
    <col min="11276" max="11276" width="7.375" style="123" customWidth="1"/>
    <col min="11277" max="11277" width="5" style="123" customWidth="1"/>
    <col min="11278" max="11278" width="6.75" style="123" customWidth="1"/>
    <col min="11279" max="11279" width="7.5" style="123" customWidth="1"/>
    <col min="11280" max="11280" width="7.375" style="123" customWidth="1"/>
    <col min="11281" max="11281" width="8" style="123" customWidth="1"/>
    <col min="11282" max="11282" width="5.25" style="123" customWidth="1"/>
    <col min="11283" max="11283" width="6.125" style="123" customWidth="1"/>
    <col min="11284" max="11284" width="0" style="123" hidden="1" customWidth="1"/>
    <col min="11285" max="11516" width="9" style="123"/>
    <col min="11517" max="11517" width="3.75" style="123" customWidth="1"/>
    <col min="11518" max="11518" width="21.5" style="123" customWidth="1"/>
    <col min="11519" max="11519" width="6.75" style="123" customWidth="1"/>
    <col min="11520" max="11520" width="6.125" style="123" customWidth="1"/>
    <col min="11521" max="11521" width="8.25" style="123" customWidth="1"/>
    <col min="11522" max="11522" width="7" style="123" customWidth="1"/>
    <col min="11523" max="11524" width="6.875" style="123" customWidth="1"/>
    <col min="11525" max="11526" width="6.125" style="123" customWidth="1"/>
    <col min="11527" max="11527" width="6" style="123" customWidth="1"/>
    <col min="11528" max="11528" width="6.75" style="123" customWidth="1"/>
    <col min="11529" max="11529" width="6.875" style="123" customWidth="1"/>
    <col min="11530" max="11530" width="8.125" style="123" customWidth="1"/>
    <col min="11531" max="11531" width="0" style="123" hidden="1" customWidth="1"/>
    <col min="11532" max="11532" width="7.375" style="123" customWidth="1"/>
    <col min="11533" max="11533" width="5" style="123" customWidth="1"/>
    <col min="11534" max="11534" width="6.75" style="123" customWidth="1"/>
    <col min="11535" max="11535" width="7.5" style="123" customWidth="1"/>
    <col min="11536" max="11536" width="7.375" style="123" customWidth="1"/>
    <col min="11537" max="11537" width="8" style="123" customWidth="1"/>
    <col min="11538" max="11538" width="5.25" style="123" customWidth="1"/>
    <col min="11539" max="11539" width="6.125" style="123" customWidth="1"/>
    <col min="11540" max="11540" width="0" style="123" hidden="1" customWidth="1"/>
    <col min="11541" max="11772" width="9" style="123"/>
    <col min="11773" max="11773" width="3.75" style="123" customWidth="1"/>
    <col min="11774" max="11774" width="21.5" style="123" customWidth="1"/>
    <col min="11775" max="11775" width="6.75" style="123" customWidth="1"/>
    <col min="11776" max="11776" width="6.125" style="123" customWidth="1"/>
    <col min="11777" max="11777" width="8.25" style="123" customWidth="1"/>
    <col min="11778" max="11778" width="7" style="123" customWidth="1"/>
    <col min="11779" max="11780" width="6.875" style="123" customWidth="1"/>
    <col min="11781" max="11782" width="6.125" style="123" customWidth="1"/>
    <col min="11783" max="11783" width="6" style="123" customWidth="1"/>
    <col min="11784" max="11784" width="6.75" style="123" customWidth="1"/>
    <col min="11785" max="11785" width="6.875" style="123" customWidth="1"/>
    <col min="11786" max="11786" width="8.125" style="123" customWidth="1"/>
    <col min="11787" max="11787" width="0" style="123" hidden="1" customWidth="1"/>
    <col min="11788" max="11788" width="7.375" style="123" customWidth="1"/>
    <col min="11789" max="11789" width="5" style="123" customWidth="1"/>
    <col min="11790" max="11790" width="6.75" style="123" customWidth="1"/>
    <col min="11791" max="11791" width="7.5" style="123" customWidth="1"/>
    <col min="11792" max="11792" width="7.375" style="123" customWidth="1"/>
    <col min="11793" max="11793" width="8" style="123" customWidth="1"/>
    <col min="11794" max="11794" width="5.25" style="123" customWidth="1"/>
    <col min="11795" max="11795" width="6.125" style="123" customWidth="1"/>
    <col min="11796" max="11796" width="0" style="123" hidden="1" customWidth="1"/>
    <col min="11797" max="12028" width="9" style="123"/>
    <col min="12029" max="12029" width="3.75" style="123" customWidth="1"/>
    <col min="12030" max="12030" width="21.5" style="123" customWidth="1"/>
    <col min="12031" max="12031" width="6.75" style="123" customWidth="1"/>
    <col min="12032" max="12032" width="6.125" style="123" customWidth="1"/>
    <col min="12033" max="12033" width="8.25" style="123" customWidth="1"/>
    <col min="12034" max="12034" width="7" style="123" customWidth="1"/>
    <col min="12035" max="12036" width="6.875" style="123" customWidth="1"/>
    <col min="12037" max="12038" width="6.125" style="123" customWidth="1"/>
    <col min="12039" max="12039" width="6" style="123" customWidth="1"/>
    <col min="12040" max="12040" width="6.75" style="123" customWidth="1"/>
    <col min="12041" max="12041" width="6.875" style="123" customWidth="1"/>
    <col min="12042" max="12042" width="8.125" style="123" customWidth="1"/>
    <col min="12043" max="12043" width="0" style="123" hidden="1" customWidth="1"/>
    <col min="12044" max="12044" width="7.375" style="123" customWidth="1"/>
    <col min="12045" max="12045" width="5" style="123" customWidth="1"/>
    <col min="12046" max="12046" width="6.75" style="123" customWidth="1"/>
    <col min="12047" max="12047" width="7.5" style="123" customWidth="1"/>
    <col min="12048" max="12048" width="7.375" style="123" customWidth="1"/>
    <col min="12049" max="12049" width="8" style="123" customWidth="1"/>
    <col min="12050" max="12050" width="5.25" style="123" customWidth="1"/>
    <col min="12051" max="12051" width="6.125" style="123" customWidth="1"/>
    <col min="12052" max="12052" width="0" style="123" hidden="1" customWidth="1"/>
    <col min="12053" max="12284" width="9" style="123"/>
    <col min="12285" max="12285" width="3.75" style="123" customWidth="1"/>
    <col min="12286" max="12286" width="21.5" style="123" customWidth="1"/>
    <col min="12287" max="12287" width="6.75" style="123" customWidth="1"/>
    <col min="12288" max="12288" width="6.125" style="123" customWidth="1"/>
    <col min="12289" max="12289" width="8.25" style="123" customWidth="1"/>
    <col min="12290" max="12290" width="7" style="123" customWidth="1"/>
    <col min="12291" max="12292" width="6.875" style="123" customWidth="1"/>
    <col min="12293" max="12294" width="6.125" style="123" customWidth="1"/>
    <col min="12295" max="12295" width="6" style="123" customWidth="1"/>
    <col min="12296" max="12296" width="6.75" style="123" customWidth="1"/>
    <col min="12297" max="12297" width="6.875" style="123" customWidth="1"/>
    <col min="12298" max="12298" width="8.125" style="123" customWidth="1"/>
    <col min="12299" max="12299" width="0" style="123" hidden="1" customWidth="1"/>
    <col min="12300" max="12300" width="7.375" style="123" customWidth="1"/>
    <col min="12301" max="12301" width="5" style="123" customWidth="1"/>
    <col min="12302" max="12302" width="6.75" style="123" customWidth="1"/>
    <col min="12303" max="12303" width="7.5" style="123" customWidth="1"/>
    <col min="12304" max="12304" width="7.375" style="123" customWidth="1"/>
    <col min="12305" max="12305" width="8" style="123" customWidth="1"/>
    <col min="12306" max="12306" width="5.25" style="123" customWidth="1"/>
    <col min="12307" max="12307" width="6.125" style="123" customWidth="1"/>
    <col min="12308" max="12308" width="0" style="123" hidden="1" customWidth="1"/>
    <col min="12309" max="12540" width="9" style="123"/>
    <col min="12541" max="12541" width="3.75" style="123" customWidth="1"/>
    <col min="12542" max="12542" width="21.5" style="123" customWidth="1"/>
    <col min="12543" max="12543" width="6.75" style="123" customWidth="1"/>
    <col min="12544" max="12544" width="6.125" style="123" customWidth="1"/>
    <col min="12545" max="12545" width="8.25" style="123" customWidth="1"/>
    <col min="12546" max="12546" width="7" style="123" customWidth="1"/>
    <col min="12547" max="12548" width="6.875" style="123" customWidth="1"/>
    <col min="12549" max="12550" width="6.125" style="123" customWidth="1"/>
    <col min="12551" max="12551" width="6" style="123" customWidth="1"/>
    <col min="12552" max="12552" width="6.75" style="123" customWidth="1"/>
    <col min="12553" max="12553" width="6.875" style="123" customWidth="1"/>
    <col min="12554" max="12554" width="8.125" style="123" customWidth="1"/>
    <col min="12555" max="12555" width="0" style="123" hidden="1" customWidth="1"/>
    <col min="12556" max="12556" width="7.375" style="123" customWidth="1"/>
    <col min="12557" max="12557" width="5" style="123" customWidth="1"/>
    <col min="12558" max="12558" width="6.75" style="123" customWidth="1"/>
    <col min="12559" max="12559" width="7.5" style="123" customWidth="1"/>
    <col min="12560" max="12560" width="7.375" style="123" customWidth="1"/>
    <col min="12561" max="12561" width="8" style="123" customWidth="1"/>
    <col min="12562" max="12562" width="5.25" style="123" customWidth="1"/>
    <col min="12563" max="12563" width="6.125" style="123" customWidth="1"/>
    <col min="12564" max="12564" width="0" style="123" hidden="1" customWidth="1"/>
    <col min="12565" max="12796" width="9" style="123"/>
    <col min="12797" max="12797" width="3.75" style="123" customWidth="1"/>
    <col min="12798" max="12798" width="21.5" style="123" customWidth="1"/>
    <col min="12799" max="12799" width="6.75" style="123" customWidth="1"/>
    <col min="12800" max="12800" width="6.125" style="123" customWidth="1"/>
    <col min="12801" max="12801" width="8.25" style="123" customWidth="1"/>
    <col min="12802" max="12802" width="7" style="123" customWidth="1"/>
    <col min="12803" max="12804" width="6.875" style="123" customWidth="1"/>
    <col min="12805" max="12806" width="6.125" style="123" customWidth="1"/>
    <col min="12807" max="12807" width="6" style="123" customWidth="1"/>
    <col min="12808" max="12808" width="6.75" style="123" customWidth="1"/>
    <col min="12809" max="12809" width="6.875" style="123" customWidth="1"/>
    <col min="12810" max="12810" width="8.125" style="123" customWidth="1"/>
    <col min="12811" max="12811" width="0" style="123" hidden="1" customWidth="1"/>
    <col min="12812" max="12812" width="7.375" style="123" customWidth="1"/>
    <col min="12813" max="12813" width="5" style="123" customWidth="1"/>
    <col min="12814" max="12814" width="6.75" style="123" customWidth="1"/>
    <col min="12815" max="12815" width="7.5" style="123" customWidth="1"/>
    <col min="12816" max="12816" width="7.375" style="123" customWidth="1"/>
    <col min="12817" max="12817" width="8" style="123" customWidth="1"/>
    <col min="12818" max="12818" width="5.25" style="123" customWidth="1"/>
    <col min="12819" max="12819" width="6.125" style="123" customWidth="1"/>
    <col min="12820" max="12820" width="0" style="123" hidden="1" customWidth="1"/>
    <col min="12821" max="13052" width="9" style="123"/>
    <col min="13053" max="13053" width="3.75" style="123" customWidth="1"/>
    <col min="13054" max="13054" width="21.5" style="123" customWidth="1"/>
    <col min="13055" max="13055" width="6.75" style="123" customWidth="1"/>
    <col min="13056" max="13056" width="6.125" style="123" customWidth="1"/>
    <col min="13057" max="13057" width="8.25" style="123" customWidth="1"/>
    <col min="13058" max="13058" width="7" style="123" customWidth="1"/>
    <col min="13059" max="13060" width="6.875" style="123" customWidth="1"/>
    <col min="13061" max="13062" width="6.125" style="123" customWidth="1"/>
    <col min="13063" max="13063" width="6" style="123" customWidth="1"/>
    <col min="13064" max="13064" width="6.75" style="123" customWidth="1"/>
    <col min="13065" max="13065" width="6.875" style="123" customWidth="1"/>
    <col min="13066" max="13066" width="8.125" style="123" customWidth="1"/>
    <col min="13067" max="13067" width="0" style="123" hidden="1" customWidth="1"/>
    <col min="13068" max="13068" width="7.375" style="123" customWidth="1"/>
    <col min="13069" max="13069" width="5" style="123" customWidth="1"/>
    <col min="13070" max="13070" width="6.75" style="123" customWidth="1"/>
    <col min="13071" max="13071" width="7.5" style="123" customWidth="1"/>
    <col min="13072" max="13072" width="7.375" style="123" customWidth="1"/>
    <col min="13073" max="13073" width="8" style="123" customWidth="1"/>
    <col min="13074" max="13074" width="5.25" style="123" customWidth="1"/>
    <col min="13075" max="13075" width="6.125" style="123" customWidth="1"/>
    <col min="13076" max="13076" width="0" style="123" hidden="1" customWidth="1"/>
    <col min="13077" max="13308" width="9" style="123"/>
    <col min="13309" max="13309" width="3.75" style="123" customWidth="1"/>
    <col min="13310" max="13310" width="21.5" style="123" customWidth="1"/>
    <col min="13311" max="13311" width="6.75" style="123" customWidth="1"/>
    <col min="13312" max="13312" width="6.125" style="123" customWidth="1"/>
    <col min="13313" max="13313" width="8.25" style="123" customWidth="1"/>
    <col min="13314" max="13314" width="7" style="123" customWidth="1"/>
    <col min="13315" max="13316" width="6.875" style="123" customWidth="1"/>
    <col min="13317" max="13318" width="6.125" style="123" customWidth="1"/>
    <col min="13319" max="13319" width="6" style="123" customWidth="1"/>
    <col min="13320" max="13320" width="6.75" style="123" customWidth="1"/>
    <col min="13321" max="13321" width="6.875" style="123" customWidth="1"/>
    <col min="13322" max="13322" width="8.125" style="123" customWidth="1"/>
    <col min="13323" max="13323" width="0" style="123" hidden="1" customWidth="1"/>
    <col min="13324" max="13324" width="7.375" style="123" customWidth="1"/>
    <col min="13325" max="13325" width="5" style="123" customWidth="1"/>
    <col min="13326" max="13326" width="6.75" style="123" customWidth="1"/>
    <col min="13327" max="13327" width="7.5" style="123" customWidth="1"/>
    <col min="13328" max="13328" width="7.375" style="123" customWidth="1"/>
    <col min="13329" max="13329" width="8" style="123" customWidth="1"/>
    <col min="13330" max="13330" width="5.25" style="123" customWidth="1"/>
    <col min="13331" max="13331" width="6.125" style="123" customWidth="1"/>
    <col min="13332" max="13332" width="0" style="123" hidden="1" customWidth="1"/>
    <col min="13333" max="13564" width="9" style="123"/>
    <col min="13565" max="13565" width="3.75" style="123" customWidth="1"/>
    <col min="13566" max="13566" width="21.5" style="123" customWidth="1"/>
    <col min="13567" max="13567" width="6.75" style="123" customWidth="1"/>
    <col min="13568" max="13568" width="6.125" style="123" customWidth="1"/>
    <col min="13569" max="13569" width="8.25" style="123" customWidth="1"/>
    <col min="13570" max="13570" width="7" style="123" customWidth="1"/>
    <col min="13571" max="13572" width="6.875" style="123" customWidth="1"/>
    <col min="13573" max="13574" width="6.125" style="123" customWidth="1"/>
    <col min="13575" max="13575" width="6" style="123" customWidth="1"/>
    <col min="13576" max="13576" width="6.75" style="123" customWidth="1"/>
    <col min="13577" max="13577" width="6.875" style="123" customWidth="1"/>
    <col min="13578" max="13578" width="8.125" style="123" customWidth="1"/>
    <col min="13579" max="13579" width="0" style="123" hidden="1" customWidth="1"/>
    <col min="13580" max="13580" width="7.375" style="123" customWidth="1"/>
    <col min="13581" max="13581" width="5" style="123" customWidth="1"/>
    <col min="13582" max="13582" width="6.75" style="123" customWidth="1"/>
    <col min="13583" max="13583" width="7.5" style="123" customWidth="1"/>
    <col min="13584" max="13584" width="7.375" style="123" customWidth="1"/>
    <col min="13585" max="13585" width="8" style="123" customWidth="1"/>
    <col min="13586" max="13586" width="5.25" style="123" customWidth="1"/>
    <col min="13587" max="13587" width="6.125" style="123" customWidth="1"/>
    <col min="13588" max="13588" width="0" style="123" hidden="1" customWidth="1"/>
    <col min="13589" max="13820" width="9" style="123"/>
    <col min="13821" max="13821" width="3.75" style="123" customWidth="1"/>
    <col min="13822" max="13822" width="21.5" style="123" customWidth="1"/>
    <col min="13823" max="13823" width="6.75" style="123" customWidth="1"/>
    <col min="13824" max="13824" width="6.125" style="123" customWidth="1"/>
    <col min="13825" max="13825" width="8.25" style="123" customWidth="1"/>
    <col min="13826" max="13826" width="7" style="123" customWidth="1"/>
    <col min="13827" max="13828" width="6.875" style="123" customWidth="1"/>
    <col min="13829" max="13830" width="6.125" style="123" customWidth="1"/>
    <col min="13831" max="13831" width="6" style="123" customWidth="1"/>
    <col min="13832" max="13832" width="6.75" style="123" customWidth="1"/>
    <col min="13833" max="13833" width="6.875" style="123" customWidth="1"/>
    <col min="13834" max="13834" width="8.125" style="123" customWidth="1"/>
    <col min="13835" max="13835" width="0" style="123" hidden="1" customWidth="1"/>
    <col min="13836" max="13836" width="7.375" style="123" customWidth="1"/>
    <col min="13837" max="13837" width="5" style="123" customWidth="1"/>
    <col min="13838" max="13838" width="6.75" style="123" customWidth="1"/>
    <col min="13839" max="13839" width="7.5" style="123" customWidth="1"/>
    <col min="13840" max="13840" width="7.375" style="123" customWidth="1"/>
    <col min="13841" max="13841" width="8" style="123" customWidth="1"/>
    <col min="13842" max="13842" width="5.25" style="123" customWidth="1"/>
    <col min="13843" max="13843" width="6.125" style="123" customWidth="1"/>
    <col min="13844" max="13844" width="0" style="123" hidden="1" customWidth="1"/>
    <col min="13845" max="14076" width="9" style="123"/>
    <col min="14077" max="14077" width="3.75" style="123" customWidth="1"/>
    <col min="14078" max="14078" width="21.5" style="123" customWidth="1"/>
    <col min="14079" max="14079" width="6.75" style="123" customWidth="1"/>
    <col min="14080" max="14080" width="6.125" style="123" customWidth="1"/>
    <col min="14081" max="14081" width="8.25" style="123" customWidth="1"/>
    <col min="14082" max="14082" width="7" style="123" customWidth="1"/>
    <col min="14083" max="14084" width="6.875" style="123" customWidth="1"/>
    <col min="14085" max="14086" width="6.125" style="123" customWidth="1"/>
    <col min="14087" max="14087" width="6" style="123" customWidth="1"/>
    <col min="14088" max="14088" width="6.75" style="123" customWidth="1"/>
    <col min="14089" max="14089" width="6.875" style="123" customWidth="1"/>
    <col min="14090" max="14090" width="8.125" style="123" customWidth="1"/>
    <col min="14091" max="14091" width="0" style="123" hidden="1" customWidth="1"/>
    <col min="14092" max="14092" width="7.375" style="123" customWidth="1"/>
    <col min="14093" max="14093" width="5" style="123" customWidth="1"/>
    <col min="14094" max="14094" width="6.75" style="123" customWidth="1"/>
    <col min="14095" max="14095" width="7.5" style="123" customWidth="1"/>
    <col min="14096" max="14096" width="7.375" style="123" customWidth="1"/>
    <col min="14097" max="14097" width="8" style="123" customWidth="1"/>
    <col min="14098" max="14098" width="5.25" style="123" customWidth="1"/>
    <col min="14099" max="14099" width="6.125" style="123" customWidth="1"/>
    <col min="14100" max="14100" width="0" style="123" hidden="1" customWidth="1"/>
    <col min="14101" max="14332" width="9" style="123"/>
    <col min="14333" max="14333" width="3.75" style="123" customWidth="1"/>
    <col min="14334" max="14334" width="21.5" style="123" customWidth="1"/>
    <col min="14335" max="14335" width="6.75" style="123" customWidth="1"/>
    <col min="14336" max="14336" width="6.125" style="123" customWidth="1"/>
    <col min="14337" max="14337" width="8.25" style="123" customWidth="1"/>
    <col min="14338" max="14338" width="7" style="123" customWidth="1"/>
    <col min="14339" max="14340" width="6.875" style="123" customWidth="1"/>
    <col min="14341" max="14342" width="6.125" style="123" customWidth="1"/>
    <col min="14343" max="14343" width="6" style="123" customWidth="1"/>
    <col min="14344" max="14344" width="6.75" style="123" customWidth="1"/>
    <col min="14345" max="14345" width="6.875" style="123" customWidth="1"/>
    <col min="14346" max="14346" width="8.125" style="123" customWidth="1"/>
    <col min="14347" max="14347" width="0" style="123" hidden="1" customWidth="1"/>
    <col min="14348" max="14348" width="7.375" style="123" customWidth="1"/>
    <col min="14349" max="14349" width="5" style="123" customWidth="1"/>
    <col min="14350" max="14350" width="6.75" style="123" customWidth="1"/>
    <col min="14351" max="14351" width="7.5" style="123" customWidth="1"/>
    <col min="14352" max="14352" width="7.375" style="123" customWidth="1"/>
    <col min="14353" max="14353" width="8" style="123" customWidth="1"/>
    <col min="14354" max="14354" width="5.25" style="123" customWidth="1"/>
    <col min="14355" max="14355" width="6.125" style="123" customWidth="1"/>
    <col min="14356" max="14356" width="0" style="123" hidden="1" customWidth="1"/>
    <col min="14357" max="14588" width="9" style="123"/>
    <col min="14589" max="14589" width="3.75" style="123" customWidth="1"/>
    <col min="14590" max="14590" width="21.5" style="123" customWidth="1"/>
    <col min="14591" max="14591" width="6.75" style="123" customWidth="1"/>
    <col min="14592" max="14592" width="6.125" style="123" customWidth="1"/>
    <col min="14593" max="14593" width="8.25" style="123" customWidth="1"/>
    <col min="14594" max="14594" width="7" style="123" customWidth="1"/>
    <col min="14595" max="14596" width="6.875" style="123" customWidth="1"/>
    <col min="14597" max="14598" width="6.125" style="123" customWidth="1"/>
    <col min="14599" max="14599" width="6" style="123" customWidth="1"/>
    <col min="14600" max="14600" width="6.75" style="123" customWidth="1"/>
    <col min="14601" max="14601" width="6.875" style="123" customWidth="1"/>
    <col min="14602" max="14602" width="8.125" style="123" customWidth="1"/>
    <col min="14603" max="14603" width="0" style="123" hidden="1" customWidth="1"/>
    <col min="14604" max="14604" width="7.375" style="123" customWidth="1"/>
    <col min="14605" max="14605" width="5" style="123" customWidth="1"/>
    <col min="14606" max="14606" width="6.75" style="123" customWidth="1"/>
    <col min="14607" max="14607" width="7.5" style="123" customWidth="1"/>
    <col min="14608" max="14608" width="7.375" style="123" customWidth="1"/>
    <col min="14609" max="14609" width="8" style="123" customWidth="1"/>
    <col min="14610" max="14610" width="5.25" style="123" customWidth="1"/>
    <col min="14611" max="14611" width="6.125" style="123" customWidth="1"/>
    <col min="14612" max="14612" width="0" style="123" hidden="1" customWidth="1"/>
    <col min="14613" max="14844" width="9" style="123"/>
    <col min="14845" max="14845" width="3.75" style="123" customWidth="1"/>
    <col min="14846" max="14846" width="21.5" style="123" customWidth="1"/>
    <col min="14847" max="14847" width="6.75" style="123" customWidth="1"/>
    <col min="14848" max="14848" width="6.125" style="123" customWidth="1"/>
    <col min="14849" max="14849" width="8.25" style="123" customWidth="1"/>
    <col min="14850" max="14850" width="7" style="123" customWidth="1"/>
    <col min="14851" max="14852" width="6.875" style="123" customWidth="1"/>
    <col min="14853" max="14854" width="6.125" style="123" customWidth="1"/>
    <col min="14855" max="14855" width="6" style="123" customWidth="1"/>
    <col min="14856" max="14856" width="6.75" style="123" customWidth="1"/>
    <col min="14857" max="14857" width="6.875" style="123" customWidth="1"/>
    <col min="14858" max="14858" width="8.125" style="123" customWidth="1"/>
    <col min="14859" max="14859" width="0" style="123" hidden="1" customWidth="1"/>
    <col min="14860" max="14860" width="7.375" style="123" customWidth="1"/>
    <col min="14861" max="14861" width="5" style="123" customWidth="1"/>
    <col min="14862" max="14862" width="6.75" style="123" customWidth="1"/>
    <col min="14863" max="14863" width="7.5" style="123" customWidth="1"/>
    <col min="14864" max="14864" width="7.375" style="123" customWidth="1"/>
    <col min="14865" max="14865" width="8" style="123" customWidth="1"/>
    <col min="14866" max="14866" width="5.25" style="123" customWidth="1"/>
    <col min="14867" max="14867" width="6.125" style="123" customWidth="1"/>
    <col min="14868" max="14868" width="0" style="123" hidden="1" customWidth="1"/>
    <col min="14869" max="15100" width="9" style="123"/>
    <col min="15101" max="15101" width="3.75" style="123" customWidth="1"/>
    <col min="15102" max="15102" width="21.5" style="123" customWidth="1"/>
    <col min="15103" max="15103" width="6.75" style="123" customWidth="1"/>
    <col min="15104" max="15104" width="6.125" style="123" customWidth="1"/>
    <col min="15105" max="15105" width="8.25" style="123" customWidth="1"/>
    <col min="15106" max="15106" width="7" style="123" customWidth="1"/>
    <col min="15107" max="15108" width="6.875" style="123" customWidth="1"/>
    <col min="15109" max="15110" width="6.125" style="123" customWidth="1"/>
    <col min="15111" max="15111" width="6" style="123" customWidth="1"/>
    <col min="15112" max="15112" width="6.75" style="123" customWidth="1"/>
    <col min="15113" max="15113" width="6.875" style="123" customWidth="1"/>
    <col min="15114" max="15114" width="8.125" style="123" customWidth="1"/>
    <col min="15115" max="15115" width="0" style="123" hidden="1" customWidth="1"/>
    <col min="15116" max="15116" width="7.375" style="123" customWidth="1"/>
    <col min="15117" max="15117" width="5" style="123" customWidth="1"/>
    <col min="15118" max="15118" width="6.75" style="123" customWidth="1"/>
    <col min="15119" max="15119" width="7.5" style="123" customWidth="1"/>
    <col min="15120" max="15120" width="7.375" style="123" customWidth="1"/>
    <col min="15121" max="15121" width="8" style="123" customWidth="1"/>
    <col min="15122" max="15122" width="5.25" style="123" customWidth="1"/>
    <col min="15123" max="15123" width="6.125" style="123" customWidth="1"/>
    <col min="15124" max="15124" width="0" style="123" hidden="1" customWidth="1"/>
    <col min="15125" max="15356" width="9" style="123"/>
    <col min="15357" max="15357" width="3.75" style="123" customWidth="1"/>
    <col min="15358" max="15358" width="21.5" style="123" customWidth="1"/>
    <col min="15359" max="15359" width="6.75" style="123" customWidth="1"/>
    <col min="15360" max="15360" width="6.125" style="123" customWidth="1"/>
    <col min="15361" max="15361" width="8.25" style="123" customWidth="1"/>
    <col min="15362" max="15362" width="7" style="123" customWidth="1"/>
    <col min="15363" max="15364" width="6.875" style="123" customWidth="1"/>
    <col min="15365" max="15366" width="6.125" style="123" customWidth="1"/>
    <col min="15367" max="15367" width="6" style="123" customWidth="1"/>
    <col min="15368" max="15368" width="6.75" style="123" customWidth="1"/>
    <col min="15369" max="15369" width="6.875" style="123" customWidth="1"/>
    <col min="15370" max="15370" width="8.125" style="123" customWidth="1"/>
    <col min="15371" max="15371" width="0" style="123" hidden="1" customWidth="1"/>
    <col min="15372" max="15372" width="7.375" style="123" customWidth="1"/>
    <col min="15373" max="15373" width="5" style="123" customWidth="1"/>
    <col min="15374" max="15374" width="6.75" style="123" customWidth="1"/>
    <col min="15375" max="15375" width="7.5" style="123" customWidth="1"/>
    <col min="15376" max="15376" width="7.375" style="123" customWidth="1"/>
    <col min="15377" max="15377" width="8" style="123" customWidth="1"/>
    <col min="15378" max="15378" width="5.25" style="123" customWidth="1"/>
    <col min="15379" max="15379" width="6.125" style="123" customWidth="1"/>
    <col min="15380" max="15380" width="0" style="123" hidden="1" customWidth="1"/>
    <col min="15381" max="15612" width="9" style="123"/>
    <col min="15613" max="15613" width="3.75" style="123" customWidth="1"/>
    <col min="15614" max="15614" width="21.5" style="123" customWidth="1"/>
    <col min="15615" max="15615" width="6.75" style="123" customWidth="1"/>
    <col min="15616" max="15616" width="6.125" style="123" customWidth="1"/>
    <col min="15617" max="15617" width="8.25" style="123" customWidth="1"/>
    <col min="15618" max="15618" width="7" style="123" customWidth="1"/>
    <col min="15619" max="15620" width="6.875" style="123" customWidth="1"/>
    <col min="15621" max="15622" width="6.125" style="123" customWidth="1"/>
    <col min="15623" max="15623" width="6" style="123" customWidth="1"/>
    <col min="15624" max="15624" width="6.75" style="123" customWidth="1"/>
    <col min="15625" max="15625" width="6.875" style="123" customWidth="1"/>
    <col min="15626" max="15626" width="8.125" style="123" customWidth="1"/>
    <col min="15627" max="15627" width="0" style="123" hidden="1" customWidth="1"/>
    <col min="15628" max="15628" width="7.375" style="123" customWidth="1"/>
    <col min="15629" max="15629" width="5" style="123" customWidth="1"/>
    <col min="15630" max="15630" width="6.75" style="123" customWidth="1"/>
    <col min="15631" max="15631" width="7.5" style="123" customWidth="1"/>
    <col min="15632" max="15632" width="7.375" style="123" customWidth="1"/>
    <col min="15633" max="15633" width="8" style="123" customWidth="1"/>
    <col min="15634" max="15634" width="5.25" style="123" customWidth="1"/>
    <col min="15635" max="15635" width="6.125" style="123" customWidth="1"/>
    <col min="15636" max="15636" width="0" style="123" hidden="1" customWidth="1"/>
    <col min="15637" max="15868" width="9" style="123"/>
    <col min="15869" max="15869" width="3.75" style="123" customWidth="1"/>
    <col min="15870" max="15870" width="21.5" style="123" customWidth="1"/>
    <col min="15871" max="15871" width="6.75" style="123" customWidth="1"/>
    <col min="15872" max="15872" width="6.125" style="123" customWidth="1"/>
    <col min="15873" max="15873" width="8.25" style="123" customWidth="1"/>
    <col min="15874" max="15874" width="7" style="123" customWidth="1"/>
    <col min="15875" max="15876" width="6.875" style="123" customWidth="1"/>
    <col min="15877" max="15878" width="6.125" style="123" customWidth="1"/>
    <col min="15879" max="15879" width="6" style="123" customWidth="1"/>
    <col min="15880" max="15880" width="6.75" style="123" customWidth="1"/>
    <col min="15881" max="15881" width="6.875" style="123" customWidth="1"/>
    <col min="15882" max="15882" width="8.125" style="123" customWidth="1"/>
    <col min="15883" max="15883" width="0" style="123" hidden="1" customWidth="1"/>
    <col min="15884" max="15884" width="7.375" style="123" customWidth="1"/>
    <col min="15885" max="15885" width="5" style="123" customWidth="1"/>
    <col min="15886" max="15886" width="6.75" style="123" customWidth="1"/>
    <col min="15887" max="15887" width="7.5" style="123" customWidth="1"/>
    <col min="15888" max="15888" width="7.375" style="123" customWidth="1"/>
    <col min="15889" max="15889" width="8" style="123" customWidth="1"/>
    <col min="15890" max="15890" width="5.25" style="123" customWidth="1"/>
    <col min="15891" max="15891" width="6.125" style="123" customWidth="1"/>
    <col min="15892" max="15892" width="0" style="123" hidden="1" customWidth="1"/>
    <col min="15893" max="16124" width="9" style="123"/>
    <col min="16125" max="16125" width="3.75" style="123" customWidth="1"/>
    <col min="16126" max="16126" width="21.5" style="123" customWidth="1"/>
    <col min="16127" max="16127" width="6.75" style="123" customWidth="1"/>
    <col min="16128" max="16128" width="6.125" style="123" customWidth="1"/>
    <col min="16129" max="16129" width="8.25" style="123" customWidth="1"/>
    <col min="16130" max="16130" width="7" style="123" customWidth="1"/>
    <col min="16131" max="16132" width="6.875" style="123" customWidth="1"/>
    <col min="16133" max="16134" width="6.125" style="123" customWidth="1"/>
    <col min="16135" max="16135" width="6" style="123" customWidth="1"/>
    <col min="16136" max="16136" width="6.75" style="123" customWidth="1"/>
    <col min="16137" max="16137" width="6.875" style="123" customWidth="1"/>
    <col min="16138" max="16138" width="8.125" style="123" customWidth="1"/>
    <col min="16139" max="16139" width="0" style="123" hidden="1" customWidth="1"/>
    <col min="16140" max="16140" width="7.375" style="123" customWidth="1"/>
    <col min="16141" max="16141" width="5" style="123" customWidth="1"/>
    <col min="16142" max="16142" width="6.75" style="123" customWidth="1"/>
    <col min="16143" max="16143" width="7.5" style="123" customWidth="1"/>
    <col min="16144" max="16144" width="7.375" style="123" customWidth="1"/>
    <col min="16145" max="16145" width="8" style="123" customWidth="1"/>
    <col min="16146" max="16146" width="5.25" style="123" customWidth="1"/>
    <col min="16147" max="16147" width="6.125" style="123" customWidth="1"/>
    <col min="16148" max="16148" width="0" style="123" hidden="1" customWidth="1"/>
    <col min="16149" max="16384" width="9" style="123"/>
  </cols>
  <sheetData>
    <row r="1" spans="1:25">
      <c r="T1" s="34" t="s">
        <v>97</v>
      </c>
    </row>
    <row r="2" spans="1:25">
      <c r="T2" s="34" t="s">
        <v>177</v>
      </c>
    </row>
    <row r="3" spans="1:25">
      <c r="T3" s="34" t="s">
        <v>98</v>
      </c>
    </row>
    <row r="4" spans="1:25">
      <c r="T4" s="34" t="s">
        <v>944</v>
      </c>
    </row>
    <row r="6" spans="1:25" s="34" customFormat="1" ht="24" customHeight="1">
      <c r="A6" s="33"/>
      <c r="B6" s="339" t="s">
        <v>178</v>
      </c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40"/>
      <c r="V6" s="340"/>
      <c r="W6" s="340"/>
      <c r="X6" s="340"/>
    </row>
    <row r="7" spans="1:25" s="34" customFormat="1" ht="39" customHeight="1">
      <c r="A7" s="33"/>
      <c r="B7" s="87"/>
      <c r="C7" s="58"/>
      <c r="D7" s="58"/>
      <c r="E7" s="58"/>
      <c r="F7" s="58"/>
      <c r="W7" s="34" t="s">
        <v>99</v>
      </c>
    </row>
    <row r="8" spans="1:25" ht="18.75" customHeight="1">
      <c r="A8" s="330" t="s">
        <v>100</v>
      </c>
      <c r="B8" s="331" t="s">
        <v>101</v>
      </c>
      <c r="C8" s="332" t="s">
        <v>102</v>
      </c>
      <c r="D8" s="59"/>
      <c r="E8" s="59"/>
      <c r="F8" s="51"/>
      <c r="G8" s="333" t="s">
        <v>103</v>
      </c>
      <c r="H8" s="334"/>
      <c r="I8" s="334"/>
      <c r="J8" s="334"/>
      <c r="K8" s="334"/>
      <c r="L8" s="334"/>
      <c r="M8" s="334"/>
      <c r="N8" s="334"/>
      <c r="O8" s="334"/>
      <c r="P8" s="334"/>
      <c r="Q8" s="335"/>
      <c r="R8" s="335"/>
      <c r="S8" s="335"/>
      <c r="T8" s="334"/>
      <c r="U8" s="334"/>
      <c r="V8" s="335"/>
      <c r="W8" s="334"/>
      <c r="X8" s="334"/>
      <c r="Y8" s="334"/>
    </row>
    <row r="9" spans="1:25" ht="21" customHeight="1">
      <c r="A9" s="330"/>
      <c r="B9" s="331"/>
      <c r="C9" s="331"/>
      <c r="D9" s="322">
        <v>600</v>
      </c>
      <c r="E9" s="327"/>
      <c r="F9" s="323"/>
      <c r="G9" s="328"/>
      <c r="H9" s="322">
        <v>750</v>
      </c>
      <c r="I9" s="336"/>
      <c r="J9" s="336"/>
      <c r="K9" s="328"/>
      <c r="L9" s="316">
        <v>754</v>
      </c>
      <c r="M9" s="316"/>
      <c r="N9" s="316">
        <v>900</v>
      </c>
      <c r="O9" s="316"/>
      <c r="P9" s="316"/>
      <c r="Q9" s="132"/>
      <c r="R9" s="132"/>
      <c r="S9" s="132">
        <v>900</v>
      </c>
      <c r="T9" s="322">
        <v>921</v>
      </c>
      <c r="U9" s="323"/>
      <c r="V9" s="324"/>
      <c r="W9" s="316">
        <v>926</v>
      </c>
      <c r="X9" s="316"/>
      <c r="Y9" s="316"/>
    </row>
    <row r="10" spans="1:25" ht="17.25" customHeight="1">
      <c r="A10" s="330"/>
      <c r="B10" s="331"/>
      <c r="C10" s="331"/>
      <c r="D10" s="133">
        <v>60014</v>
      </c>
      <c r="E10" s="133"/>
      <c r="F10" s="337">
        <v>60016</v>
      </c>
      <c r="G10" s="328"/>
      <c r="H10" s="322">
        <v>75075</v>
      </c>
      <c r="I10" s="328"/>
      <c r="J10" s="338">
        <v>75095</v>
      </c>
      <c r="K10" s="328"/>
      <c r="L10" s="316">
        <v>75412</v>
      </c>
      <c r="M10" s="316"/>
      <c r="N10" s="316">
        <v>90003</v>
      </c>
      <c r="O10" s="316"/>
      <c r="P10" s="130">
        <v>90004</v>
      </c>
      <c r="Q10" s="329">
        <v>90015</v>
      </c>
      <c r="R10" s="323"/>
      <c r="S10" s="328"/>
      <c r="T10" s="130">
        <v>92109</v>
      </c>
      <c r="U10" s="325">
        <v>92195</v>
      </c>
      <c r="V10" s="326"/>
      <c r="W10" s="316">
        <v>92695</v>
      </c>
      <c r="X10" s="316"/>
      <c r="Y10" s="316"/>
    </row>
    <row r="11" spans="1:25">
      <c r="A11" s="330"/>
      <c r="B11" s="331"/>
      <c r="C11" s="331"/>
      <c r="D11" s="50">
        <v>6050</v>
      </c>
      <c r="E11" s="50">
        <v>4210</v>
      </c>
      <c r="F11" s="50">
        <v>4270</v>
      </c>
      <c r="G11" s="130">
        <v>6050</v>
      </c>
      <c r="H11" s="130">
        <v>4210</v>
      </c>
      <c r="I11" s="130">
        <v>4300</v>
      </c>
      <c r="J11" s="130">
        <v>4260</v>
      </c>
      <c r="K11" s="130">
        <v>6060</v>
      </c>
      <c r="L11" s="35">
        <v>4270</v>
      </c>
      <c r="M11" s="35">
        <v>6060</v>
      </c>
      <c r="N11" s="35">
        <v>4210</v>
      </c>
      <c r="O11" s="35">
        <v>4300</v>
      </c>
      <c r="P11" s="35">
        <v>4210</v>
      </c>
      <c r="Q11" s="35">
        <v>4210</v>
      </c>
      <c r="R11" s="35">
        <v>4300</v>
      </c>
      <c r="S11" s="35">
        <v>6050</v>
      </c>
      <c r="T11" s="130">
        <v>4210</v>
      </c>
      <c r="U11" s="35">
        <v>4210</v>
      </c>
      <c r="V11" s="35">
        <v>4300</v>
      </c>
      <c r="W11" s="35">
        <v>4210</v>
      </c>
      <c r="X11" s="35">
        <v>4300</v>
      </c>
      <c r="Y11" s="35">
        <v>6050</v>
      </c>
    </row>
    <row r="12" spans="1:25" s="117" customFormat="1">
      <c r="A12" s="50">
        <v>1</v>
      </c>
      <c r="B12" s="50">
        <v>2</v>
      </c>
      <c r="C12" s="50">
        <v>3</v>
      </c>
      <c r="D12" s="50">
        <v>4</v>
      </c>
      <c r="E12" s="50">
        <v>5</v>
      </c>
      <c r="F12" s="50">
        <v>6</v>
      </c>
      <c r="G12" s="50">
        <v>7</v>
      </c>
      <c r="H12" s="50">
        <v>8</v>
      </c>
      <c r="I12" s="50">
        <v>9</v>
      </c>
      <c r="J12" s="50">
        <v>10</v>
      </c>
      <c r="K12" s="50">
        <v>11</v>
      </c>
      <c r="L12" s="50">
        <v>12</v>
      </c>
      <c r="M12" s="50">
        <v>13</v>
      </c>
      <c r="N12" s="50">
        <v>14</v>
      </c>
      <c r="O12" s="50">
        <v>15</v>
      </c>
      <c r="P12" s="50">
        <v>16</v>
      </c>
      <c r="Q12" s="50">
        <v>17</v>
      </c>
      <c r="R12" s="50">
        <v>18</v>
      </c>
      <c r="S12" s="50">
        <v>19</v>
      </c>
      <c r="T12" s="50">
        <v>20</v>
      </c>
      <c r="U12" s="50">
        <v>21</v>
      </c>
      <c r="V12" s="50">
        <v>22</v>
      </c>
      <c r="W12" s="50">
        <v>23</v>
      </c>
      <c r="X12" s="50">
        <v>24</v>
      </c>
      <c r="Y12" s="50">
        <v>25</v>
      </c>
    </row>
    <row r="13" spans="1:25" s="125" customFormat="1" ht="19.5" customHeight="1">
      <c r="A13" s="315">
        <v>1</v>
      </c>
      <c r="B13" s="36" t="s">
        <v>104</v>
      </c>
      <c r="C13" s="37">
        <f>C14</f>
        <v>8144</v>
      </c>
      <c r="D13" s="37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:25" ht="16.5" customHeight="1">
      <c r="A14" s="315"/>
      <c r="B14" s="39" t="s">
        <v>190</v>
      </c>
      <c r="C14" s="38">
        <f>SUM(F14:Y14)</f>
        <v>8144</v>
      </c>
      <c r="D14" s="38"/>
      <c r="E14" s="38"/>
      <c r="F14" s="38">
        <v>5700</v>
      </c>
      <c r="G14" s="38"/>
      <c r="H14" s="38"/>
      <c r="I14" s="38"/>
      <c r="J14" s="38"/>
      <c r="K14" s="38">
        <v>2000</v>
      </c>
      <c r="L14" s="38"/>
      <c r="M14" s="38"/>
      <c r="N14" s="38">
        <v>444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25" ht="18" customHeight="1">
      <c r="A15" s="315">
        <v>2</v>
      </c>
      <c r="B15" s="36" t="s">
        <v>105</v>
      </c>
      <c r="C15" s="37">
        <f>C16+C17</f>
        <v>28776</v>
      </c>
      <c r="D15" s="37"/>
      <c r="E15" s="37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1:25" ht="16.5" customHeight="1">
      <c r="A16" s="315"/>
      <c r="B16" s="39" t="s">
        <v>179</v>
      </c>
      <c r="C16" s="38">
        <f>SUM(F16:Y16)</f>
        <v>1500</v>
      </c>
      <c r="D16" s="38"/>
      <c r="E16" s="38"/>
      <c r="F16" s="38"/>
      <c r="G16" s="38"/>
      <c r="H16" s="38"/>
      <c r="I16" s="38">
        <v>1500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40"/>
      <c r="V16" s="40"/>
      <c r="W16" s="38"/>
      <c r="X16" s="38"/>
      <c r="Y16" s="38"/>
    </row>
    <row r="17" spans="1:25" ht="27" customHeight="1">
      <c r="A17" s="315"/>
      <c r="B17" s="39" t="s">
        <v>187</v>
      </c>
      <c r="C17" s="38">
        <f>SUM(D17:Y17)</f>
        <v>27276</v>
      </c>
      <c r="D17" s="38">
        <v>13276</v>
      </c>
      <c r="E17" s="38"/>
      <c r="F17" s="38"/>
      <c r="G17" s="38"/>
      <c r="H17" s="38"/>
      <c r="I17" s="38"/>
      <c r="J17" s="38"/>
      <c r="K17" s="38"/>
      <c r="L17" s="38"/>
      <c r="M17" s="38">
        <v>14000</v>
      </c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25" ht="17.25" customHeight="1">
      <c r="A18" s="315">
        <v>3</v>
      </c>
      <c r="B18" s="36" t="s">
        <v>106</v>
      </c>
      <c r="C18" s="37">
        <f>C19</f>
        <v>20662</v>
      </c>
      <c r="D18" s="37"/>
      <c r="E18" s="37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1:25" ht="30" customHeight="1">
      <c r="A19" s="315"/>
      <c r="B19" s="39" t="s">
        <v>187</v>
      </c>
      <c r="C19" s="38">
        <f>SUM(F19:Y19)</f>
        <v>20662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76">
        <v>1800</v>
      </c>
      <c r="O19" s="53"/>
      <c r="P19" s="53"/>
      <c r="Q19" s="53"/>
      <c r="R19" s="53"/>
      <c r="S19" s="38">
        <v>18862</v>
      </c>
      <c r="T19" s="38"/>
      <c r="U19" s="38"/>
      <c r="V19" s="38"/>
      <c r="W19" s="38"/>
      <c r="X19" s="38"/>
      <c r="Y19" s="38"/>
    </row>
    <row r="20" spans="1:25" ht="17.25" customHeight="1">
      <c r="A20" s="315">
        <v>4</v>
      </c>
      <c r="B20" s="36" t="s">
        <v>107</v>
      </c>
      <c r="C20" s="37">
        <f>C21+C22</f>
        <v>15885</v>
      </c>
      <c r="D20" s="37"/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pans="1:25" ht="18.75" customHeight="1">
      <c r="A21" s="315"/>
      <c r="B21" s="39" t="s">
        <v>180</v>
      </c>
      <c r="C21" s="38">
        <f>SUM(D21:Y21)</f>
        <v>13185</v>
      </c>
      <c r="D21" s="38"/>
      <c r="E21" s="38">
        <v>1000</v>
      </c>
      <c r="F21" s="38">
        <v>2185</v>
      </c>
      <c r="G21" s="38"/>
      <c r="H21" s="38"/>
      <c r="I21" s="38"/>
      <c r="J21" s="38"/>
      <c r="K21" s="38"/>
      <c r="L21" s="38"/>
      <c r="M21" s="38">
        <v>7000</v>
      </c>
      <c r="N21" s="38">
        <v>1000</v>
      </c>
      <c r="O21" s="38"/>
      <c r="P21" s="38"/>
      <c r="Q21" s="38">
        <v>1000</v>
      </c>
      <c r="R21" s="38"/>
      <c r="S21" s="38"/>
      <c r="T21" s="38"/>
      <c r="U21" s="38"/>
      <c r="V21" s="38"/>
      <c r="W21" s="38"/>
      <c r="X21" s="38">
        <v>1000</v>
      </c>
      <c r="Y21" s="38"/>
    </row>
    <row r="22" spans="1:25" ht="19.5" customHeight="1">
      <c r="A22" s="315"/>
      <c r="B22" s="39" t="s">
        <v>182</v>
      </c>
      <c r="C22" s="38">
        <f>SUM(F22:Y22)</f>
        <v>2700</v>
      </c>
      <c r="D22" s="38"/>
      <c r="E22" s="38"/>
      <c r="F22" s="38"/>
      <c r="G22" s="38"/>
      <c r="H22" s="38">
        <v>700</v>
      </c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>
        <v>2000</v>
      </c>
      <c r="X22" s="38"/>
      <c r="Y22" s="38"/>
    </row>
    <row r="23" spans="1:25" ht="21" customHeight="1">
      <c r="A23" s="315">
        <v>5</v>
      </c>
      <c r="B23" s="36" t="s">
        <v>108</v>
      </c>
      <c r="C23" s="37">
        <f>C24+C25</f>
        <v>13122</v>
      </c>
      <c r="D23" s="37"/>
      <c r="E23" s="37"/>
      <c r="F23" s="37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</row>
    <row r="24" spans="1:25">
      <c r="A24" s="315"/>
      <c r="B24" s="39" t="s">
        <v>181</v>
      </c>
      <c r="C24" s="38">
        <f>SUM(F24:Y24)</f>
        <v>500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>
        <v>500</v>
      </c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</row>
    <row r="25" spans="1:25" ht="25.5" customHeight="1">
      <c r="A25" s="315"/>
      <c r="B25" s="39" t="s">
        <v>182</v>
      </c>
      <c r="C25" s="38">
        <f>SUM(F25:Y25)</f>
        <v>12622</v>
      </c>
      <c r="D25" s="38"/>
      <c r="E25" s="38"/>
      <c r="F25" s="38"/>
      <c r="G25" s="38"/>
      <c r="H25" s="38">
        <v>500</v>
      </c>
      <c r="I25" s="38">
        <v>700</v>
      </c>
      <c r="J25" s="38">
        <v>500</v>
      </c>
      <c r="K25" s="38"/>
      <c r="L25" s="38"/>
      <c r="M25" s="38"/>
      <c r="N25" s="38"/>
      <c r="O25" s="38"/>
      <c r="P25" s="38"/>
      <c r="Q25" s="38"/>
      <c r="R25" s="38"/>
      <c r="S25" s="38">
        <v>10922</v>
      </c>
      <c r="T25" s="38"/>
      <c r="U25" s="38"/>
      <c r="V25" s="38"/>
      <c r="W25" s="38"/>
      <c r="X25" s="38"/>
      <c r="Y25" s="38"/>
    </row>
    <row r="26" spans="1:25" ht="20.25" customHeight="1">
      <c r="A26" s="315">
        <v>6</v>
      </c>
      <c r="B26" s="36" t="s">
        <v>109</v>
      </c>
      <c r="C26" s="37">
        <f>C27+C28</f>
        <v>12460</v>
      </c>
      <c r="D26" s="37"/>
      <c r="E26" s="37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</row>
    <row r="27" spans="1:25" ht="19.5" customHeight="1">
      <c r="A27" s="315"/>
      <c r="B27" s="39" t="s">
        <v>183</v>
      </c>
      <c r="C27" s="38">
        <f>SUM(F27:Y27)</f>
        <v>1000</v>
      </c>
      <c r="D27" s="38"/>
      <c r="E27" s="38"/>
      <c r="F27" s="38"/>
      <c r="G27" s="38"/>
      <c r="H27" s="38">
        <v>500</v>
      </c>
      <c r="I27" s="38">
        <v>500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54"/>
      <c r="V27" s="54"/>
      <c r="W27" s="38"/>
      <c r="X27" s="38"/>
      <c r="Y27" s="38"/>
    </row>
    <row r="28" spans="1:25" ht="30.75" customHeight="1">
      <c r="A28" s="315"/>
      <c r="B28" s="39" t="s">
        <v>184</v>
      </c>
      <c r="C28" s="38">
        <f t="shared" ref="C28" si="0">SUM(F28:Y28)</f>
        <v>11460</v>
      </c>
      <c r="D28" s="38"/>
      <c r="E28" s="38"/>
      <c r="F28" s="38"/>
      <c r="G28" s="38"/>
      <c r="H28" s="38"/>
      <c r="I28" s="38"/>
      <c r="J28" s="38"/>
      <c r="K28" s="38"/>
      <c r="L28" s="38"/>
      <c r="M28" s="38">
        <v>3500</v>
      </c>
      <c r="N28" s="38">
        <v>600</v>
      </c>
      <c r="O28" s="38"/>
      <c r="P28" s="38">
        <v>1000</v>
      </c>
      <c r="Q28" s="38"/>
      <c r="R28" s="38"/>
      <c r="S28" s="38"/>
      <c r="T28" s="38"/>
      <c r="U28" s="54"/>
      <c r="V28" s="54"/>
      <c r="W28" s="38"/>
      <c r="X28" s="38"/>
      <c r="Y28" s="38">
        <v>6360</v>
      </c>
    </row>
    <row r="29" spans="1:25" s="125" customFormat="1" ht="15" customHeight="1">
      <c r="A29" s="315">
        <v>7</v>
      </c>
      <c r="B29" s="36" t="s">
        <v>110</v>
      </c>
      <c r="C29" s="37">
        <f>SUM(C30:C31)</f>
        <v>12748</v>
      </c>
      <c r="D29" s="37"/>
      <c r="E29" s="37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spans="1:25" s="125" customFormat="1" ht="20.25" customHeight="1">
      <c r="A30" s="315"/>
      <c r="B30" s="39" t="s">
        <v>185</v>
      </c>
      <c r="C30" s="38">
        <f>SUM(F30:Y30)</f>
        <v>10548</v>
      </c>
      <c r="D30" s="38"/>
      <c r="E30" s="38"/>
      <c r="F30" s="38"/>
      <c r="G30" s="38"/>
      <c r="H30" s="38">
        <v>2500</v>
      </c>
      <c r="I30" s="38"/>
      <c r="J30" s="38"/>
      <c r="K30" s="38"/>
      <c r="L30" s="38"/>
      <c r="M30" s="38"/>
      <c r="N30" s="38">
        <v>650</v>
      </c>
      <c r="O30" s="38">
        <v>7398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</row>
    <row r="31" spans="1:25" ht="23.25" customHeight="1">
      <c r="A31" s="315"/>
      <c r="B31" s="39" t="s">
        <v>182</v>
      </c>
      <c r="C31" s="38">
        <f t="shared" ref="C31" si="1">SUM(F31:Y31)</f>
        <v>2200</v>
      </c>
      <c r="D31" s="38"/>
      <c r="E31" s="38"/>
      <c r="F31" s="38"/>
      <c r="G31" s="38"/>
      <c r="H31" s="38">
        <v>600</v>
      </c>
      <c r="I31" s="38">
        <v>600</v>
      </c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54"/>
      <c r="V31" s="54"/>
      <c r="W31" s="38"/>
      <c r="X31" s="38">
        <v>1000</v>
      </c>
      <c r="Y31" s="38"/>
    </row>
    <row r="32" spans="1:25">
      <c r="A32" s="330" t="s">
        <v>100</v>
      </c>
      <c r="B32" s="331" t="s">
        <v>101</v>
      </c>
      <c r="C32" s="332" t="s">
        <v>102</v>
      </c>
      <c r="D32" s="59"/>
      <c r="E32" s="59"/>
      <c r="F32" s="51"/>
      <c r="G32" s="333" t="s">
        <v>103</v>
      </c>
      <c r="H32" s="334"/>
      <c r="I32" s="334"/>
      <c r="J32" s="334"/>
      <c r="K32" s="334"/>
      <c r="L32" s="334"/>
      <c r="M32" s="334"/>
      <c r="N32" s="334"/>
      <c r="O32" s="334"/>
      <c r="P32" s="334"/>
      <c r="Q32" s="335"/>
      <c r="R32" s="335"/>
      <c r="S32" s="335"/>
      <c r="T32" s="334"/>
      <c r="U32" s="334"/>
      <c r="V32" s="335"/>
      <c r="W32" s="334"/>
      <c r="X32" s="334"/>
      <c r="Y32" s="334"/>
    </row>
    <row r="33" spans="1:25" ht="14.25">
      <c r="A33" s="330"/>
      <c r="B33" s="331"/>
      <c r="C33" s="331"/>
      <c r="D33" s="322">
        <v>600</v>
      </c>
      <c r="E33" s="327"/>
      <c r="F33" s="323"/>
      <c r="G33" s="328"/>
      <c r="H33" s="322">
        <v>750</v>
      </c>
      <c r="I33" s="336"/>
      <c r="J33" s="336"/>
      <c r="K33" s="328"/>
      <c r="L33" s="316">
        <v>754</v>
      </c>
      <c r="M33" s="316"/>
      <c r="N33" s="316">
        <v>900</v>
      </c>
      <c r="O33" s="316"/>
      <c r="P33" s="316"/>
      <c r="Q33" s="121"/>
      <c r="R33" s="121"/>
      <c r="S33" s="121">
        <v>900</v>
      </c>
      <c r="T33" s="322">
        <v>921</v>
      </c>
      <c r="U33" s="323"/>
      <c r="V33" s="324"/>
      <c r="W33" s="316">
        <v>926</v>
      </c>
      <c r="X33" s="316"/>
      <c r="Y33" s="316"/>
    </row>
    <row r="34" spans="1:25">
      <c r="A34" s="330"/>
      <c r="B34" s="331"/>
      <c r="C34" s="331"/>
      <c r="D34" s="122">
        <v>60014</v>
      </c>
      <c r="E34" s="122"/>
      <c r="F34" s="337">
        <v>60016</v>
      </c>
      <c r="G34" s="328"/>
      <c r="H34" s="322">
        <v>75075</v>
      </c>
      <c r="I34" s="328"/>
      <c r="J34" s="338">
        <v>75095</v>
      </c>
      <c r="K34" s="328"/>
      <c r="L34" s="316">
        <v>75412</v>
      </c>
      <c r="M34" s="316"/>
      <c r="N34" s="316">
        <v>90003</v>
      </c>
      <c r="O34" s="316"/>
      <c r="P34" s="130">
        <v>90004</v>
      </c>
      <c r="Q34" s="329">
        <v>90015</v>
      </c>
      <c r="R34" s="323"/>
      <c r="S34" s="328"/>
      <c r="T34" s="130">
        <v>92109</v>
      </c>
      <c r="U34" s="325">
        <v>92195</v>
      </c>
      <c r="V34" s="326"/>
      <c r="W34" s="316">
        <v>92695</v>
      </c>
      <c r="X34" s="316"/>
      <c r="Y34" s="316"/>
    </row>
    <row r="35" spans="1:25">
      <c r="A35" s="330"/>
      <c r="B35" s="331"/>
      <c r="C35" s="331"/>
      <c r="D35" s="50">
        <v>6050</v>
      </c>
      <c r="E35" s="50">
        <v>4210</v>
      </c>
      <c r="F35" s="50">
        <v>4270</v>
      </c>
      <c r="G35" s="119">
        <v>6050</v>
      </c>
      <c r="H35" s="119">
        <v>4210</v>
      </c>
      <c r="I35" s="119">
        <v>4300</v>
      </c>
      <c r="J35" s="119">
        <v>4260</v>
      </c>
      <c r="K35" s="119">
        <v>6060</v>
      </c>
      <c r="L35" s="35">
        <v>4270</v>
      </c>
      <c r="M35" s="35">
        <v>6060</v>
      </c>
      <c r="N35" s="35">
        <v>4210</v>
      </c>
      <c r="O35" s="35">
        <v>4300</v>
      </c>
      <c r="P35" s="35">
        <v>4210</v>
      </c>
      <c r="Q35" s="35">
        <v>4210</v>
      </c>
      <c r="R35" s="35">
        <v>4300</v>
      </c>
      <c r="S35" s="35">
        <v>6050</v>
      </c>
      <c r="T35" s="119">
        <v>4210</v>
      </c>
      <c r="U35" s="35">
        <v>4210</v>
      </c>
      <c r="V35" s="35">
        <v>4300</v>
      </c>
      <c r="W35" s="35">
        <v>4210</v>
      </c>
      <c r="X35" s="35">
        <v>4300</v>
      </c>
      <c r="Y35" s="35">
        <v>6050</v>
      </c>
    </row>
    <row r="36" spans="1:25">
      <c r="A36" s="120">
        <v>1</v>
      </c>
      <c r="B36" s="120">
        <v>2</v>
      </c>
      <c r="C36" s="120">
        <v>3</v>
      </c>
      <c r="D36" s="50">
        <v>4</v>
      </c>
      <c r="E36" s="131">
        <v>5</v>
      </c>
      <c r="F36" s="50">
        <v>6</v>
      </c>
      <c r="G36" s="131">
        <v>7</v>
      </c>
      <c r="H36" s="50">
        <v>8</v>
      </c>
      <c r="I36" s="131">
        <v>9</v>
      </c>
      <c r="J36" s="50">
        <v>10</v>
      </c>
      <c r="K36" s="131">
        <v>11</v>
      </c>
      <c r="L36" s="50">
        <v>12</v>
      </c>
      <c r="M36" s="131">
        <v>13</v>
      </c>
      <c r="N36" s="50">
        <v>14</v>
      </c>
      <c r="O36" s="131">
        <v>15</v>
      </c>
      <c r="P36" s="50">
        <v>16</v>
      </c>
      <c r="Q36" s="131">
        <v>17</v>
      </c>
      <c r="R36" s="50">
        <v>18</v>
      </c>
      <c r="S36" s="131">
        <v>19</v>
      </c>
      <c r="T36" s="50">
        <v>20</v>
      </c>
      <c r="U36" s="131">
        <v>21</v>
      </c>
      <c r="V36" s="50">
        <v>22</v>
      </c>
      <c r="W36" s="131">
        <v>23</v>
      </c>
      <c r="X36" s="50">
        <v>24</v>
      </c>
      <c r="Y36" s="131">
        <v>25</v>
      </c>
    </row>
    <row r="37" spans="1:25" ht="16.5" customHeight="1">
      <c r="A37" s="315">
        <v>8</v>
      </c>
      <c r="B37" s="36" t="s">
        <v>111</v>
      </c>
      <c r="C37" s="37">
        <f>C38+C39</f>
        <v>16489</v>
      </c>
      <c r="D37" s="37"/>
      <c r="E37" s="37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</row>
    <row r="38" spans="1:25" ht="17.25" customHeight="1">
      <c r="A38" s="315"/>
      <c r="B38" s="39" t="s">
        <v>183</v>
      </c>
      <c r="C38" s="38">
        <f>SUM(F38:Y38)</f>
        <v>1300</v>
      </c>
      <c r="D38" s="38"/>
      <c r="E38" s="38"/>
      <c r="F38" s="38"/>
      <c r="G38" s="38"/>
      <c r="H38" s="38">
        <v>1000</v>
      </c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>
        <v>300</v>
      </c>
      <c r="U38" s="88"/>
      <c r="V38" s="88"/>
      <c r="W38" s="38"/>
      <c r="X38" s="38"/>
      <c r="Y38" s="38"/>
    </row>
    <row r="39" spans="1:25" ht="24">
      <c r="A39" s="315"/>
      <c r="B39" s="39" t="s">
        <v>184</v>
      </c>
      <c r="C39" s="38">
        <f>SUM(D39:Y39)</f>
        <v>15189</v>
      </c>
      <c r="D39" s="38"/>
      <c r="E39" s="38"/>
      <c r="F39" s="38">
        <v>7839</v>
      </c>
      <c r="G39" s="38"/>
      <c r="H39" s="38">
        <v>500</v>
      </c>
      <c r="I39" s="38"/>
      <c r="J39" s="38"/>
      <c r="K39" s="38"/>
      <c r="L39" s="38"/>
      <c r="M39" s="38"/>
      <c r="N39" s="38">
        <v>1700</v>
      </c>
      <c r="O39" s="38"/>
      <c r="P39" s="38"/>
      <c r="Q39" s="38"/>
      <c r="R39" s="38"/>
      <c r="S39" s="38">
        <v>5000</v>
      </c>
      <c r="T39" s="38"/>
      <c r="U39" s="38"/>
      <c r="V39" s="38"/>
      <c r="W39" s="38">
        <v>150</v>
      </c>
      <c r="X39" s="38"/>
      <c r="Y39" s="38"/>
    </row>
    <row r="40" spans="1:25" ht="19.5" customHeight="1">
      <c r="A40" s="319">
        <v>9</v>
      </c>
      <c r="B40" s="36" t="s">
        <v>112</v>
      </c>
      <c r="C40" s="37">
        <f>C41+C42</f>
        <v>10820</v>
      </c>
      <c r="D40" s="37"/>
      <c r="E40" s="37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</row>
    <row r="41" spans="1:25" ht="16.5" customHeight="1">
      <c r="A41" s="320"/>
      <c r="B41" s="41" t="s">
        <v>180</v>
      </c>
      <c r="C41" s="38">
        <f>SUM(F41:Y41)</f>
        <v>450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>
        <v>450</v>
      </c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</row>
    <row r="42" spans="1:25" ht="20.25" customHeight="1">
      <c r="A42" s="321"/>
      <c r="B42" s="41" t="s">
        <v>186</v>
      </c>
      <c r="C42" s="38">
        <f>SUM(F42:Y42)</f>
        <v>10370</v>
      </c>
      <c r="D42" s="38"/>
      <c r="E42" s="38"/>
      <c r="F42" s="38"/>
      <c r="G42" s="38">
        <v>10370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89"/>
      <c r="Y42" s="38"/>
    </row>
    <row r="43" spans="1:25" ht="18" customHeight="1">
      <c r="A43" s="317">
        <v>10</v>
      </c>
      <c r="B43" s="82" t="s">
        <v>113</v>
      </c>
      <c r="C43" s="37">
        <f>C44+C45</f>
        <v>14158</v>
      </c>
      <c r="D43" s="37"/>
      <c r="E43" s="37"/>
      <c r="F43" s="38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119"/>
      <c r="U43" s="74"/>
      <c r="V43" s="74"/>
      <c r="W43" s="74"/>
      <c r="X43" s="75"/>
      <c r="Y43" s="119"/>
    </row>
    <row r="44" spans="1:25" s="125" customFormat="1" ht="24">
      <c r="A44" s="318"/>
      <c r="B44" s="83" t="s">
        <v>188</v>
      </c>
      <c r="C44" s="38">
        <f>SUM(D44:Y44)</f>
        <v>4858</v>
      </c>
      <c r="D44" s="38"/>
      <c r="E44" s="38">
        <v>800</v>
      </c>
      <c r="F44" s="38">
        <v>200</v>
      </c>
      <c r="G44" s="74"/>
      <c r="H44" s="74"/>
      <c r="I44" s="74"/>
      <c r="J44" s="74"/>
      <c r="K44" s="74"/>
      <c r="L44" s="74"/>
      <c r="M44" s="76">
        <v>1700</v>
      </c>
      <c r="N44" s="76">
        <v>1000</v>
      </c>
      <c r="O44" s="74"/>
      <c r="P44" s="74"/>
      <c r="Q44" s="74"/>
      <c r="R44" s="74"/>
      <c r="S44" s="74"/>
      <c r="T44" s="119">
        <v>1158</v>
      </c>
      <c r="U44" s="52"/>
      <c r="V44" s="52"/>
      <c r="W44" s="74"/>
      <c r="X44" s="75"/>
      <c r="Y44" s="119"/>
    </row>
    <row r="45" spans="1:25" s="125" customFormat="1">
      <c r="A45" s="318"/>
      <c r="B45" s="83" t="s">
        <v>182</v>
      </c>
      <c r="C45" s="38">
        <f>SUM(F45:Y45)</f>
        <v>9300</v>
      </c>
      <c r="D45" s="38"/>
      <c r="E45" s="38"/>
      <c r="F45" s="38"/>
      <c r="G45" s="74"/>
      <c r="H45" s="74">
        <v>400</v>
      </c>
      <c r="I45" s="74">
        <v>1000</v>
      </c>
      <c r="J45" s="74"/>
      <c r="K45" s="74"/>
      <c r="L45" s="74"/>
      <c r="M45" s="76"/>
      <c r="N45" s="74"/>
      <c r="O45" s="74"/>
      <c r="P45" s="74"/>
      <c r="Q45" s="74"/>
      <c r="R45" s="74"/>
      <c r="S45" s="74"/>
      <c r="T45" s="119"/>
      <c r="U45" s="40">
        <v>400</v>
      </c>
      <c r="V45" s="40">
        <v>1000</v>
      </c>
      <c r="W45" s="74"/>
      <c r="X45" s="75"/>
      <c r="Y45" s="119">
        <v>6500</v>
      </c>
    </row>
    <row r="46" spans="1:25" s="125" customFormat="1" ht="17.25" customHeight="1">
      <c r="A46" s="315">
        <v>11</v>
      </c>
      <c r="B46" s="36" t="s">
        <v>114</v>
      </c>
      <c r="C46" s="37">
        <f>C47+C48</f>
        <v>28776</v>
      </c>
      <c r="D46" s="37"/>
      <c r="E46" s="37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</row>
    <row r="47" spans="1:25" ht="19.5" customHeight="1">
      <c r="A47" s="315"/>
      <c r="B47" s="84" t="s">
        <v>183</v>
      </c>
      <c r="C47" s="38">
        <f>SUM(F47:Y47)</f>
        <v>4300</v>
      </c>
      <c r="D47" s="38"/>
      <c r="E47" s="38"/>
      <c r="F47" s="38"/>
      <c r="G47" s="38"/>
      <c r="H47" s="38">
        <v>2400</v>
      </c>
      <c r="I47" s="38">
        <v>400</v>
      </c>
      <c r="J47" s="38"/>
      <c r="K47" s="38"/>
      <c r="L47" s="38"/>
      <c r="M47" s="38"/>
      <c r="N47" s="38">
        <v>500</v>
      </c>
      <c r="O47" s="38">
        <v>1000</v>
      </c>
      <c r="P47" s="38"/>
      <c r="Q47" s="38"/>
      <c r="R47" s="38"/>
      <c r="S47" s="38"/>
      <c r="T47" s="38"/>
      <c r="U47" s="38"/>
      <c r="V47" s="38"/>
      <c r="W47" s="38"/>
      <c r="X47" s="38"/>
      <c r="Y47" s="38"/>
    </row>
    <row r="48" spans="1:25" ht="27" customHeight="1">
      <c r="A48" s="315"/>
      <c r="B48" s="85" t="s">
        <v>187</v>
      </c>
      <c r="C48" s="38">
        <f>SUM(F48:Y48)</f>
        <v>24476</v>
      </c>
      <c r="D48" s="38"/>
      <c r="E48" s="38"/>
      <c r="F48" s="38"/>
      <c r="G48" s="38">
        <v>24476</v>
      </c>
      <c r="H48" s="38"/>
      <c r="I48" s="38"/>
      <c r="J48" s="38"/>
      <c r="K48" s="38"/>
      <c r="L48" s="38"/>
      <c r="M48" s="38"/>
      <c r="N48" s="40"/>
      <c r="O48" s="77"/>
      <c r="P48" s="77"/>
      <c r="Q48" s="52"/>
      <c r="R48" s="52"/>
      <c r="S48" s="52"/>
      <c r="T48" s="38"/>
      <c r="U48" s="78"/>
      <c r="V48" s="78"/>
      <c r="W48" s="38"/>
      <c r="X48" s="38"/>
      <c r="Y48" s="38"/>
    </row>
    <row r="49" spans="1:26" ht="18" customHeight="1">
      <c r="A49" s="315">
        <v>12</v>
      </c>
      <c r="B49" s="36" t="s">
        <v>115</v>
      </c>
      <c r="C49" s="37">
        <f>C50+C51</f>
        <v>14446</v>
      </c>
      <c r="D49" s="37"/>
      <c r="E49" s="37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</row>
    <row r="50" spans="1:26" ht="18.75" customHeight="1">
      <c r="A50" s="315"/>
      <c r="B50" s="85" t="s">
        <v>189</v>
      </c>
      <c r="C50" s="38">
        <f>SUM(F50:Y50)</f>
        <v>2500</v>
      </c>
      <c r="D50" s="38"/>
      <c r="E50" s="38"/>
      <c r="F50" s="38"/>
      <c r="G50" s="38"/>
      <c r="H50" s="38">
        <v>1800</v>
      </c>
      <c r="I50" s="38">
        <v>700</v>
      </c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54"/>
      <c r="V50" s="54"/>
      <c r="W50" s="38"/>
      <c r="X50" s="38"/>
      <c r="Y50" s="38"/>
    </row>
    <row r="51" spans="1:26" ht="21" customHeight="1">
      <c r="A51" s="315"/>
      <c r="B51" s="85" t="s">
        <v>180</v>
      </c>
      <c r="C51" s="38">
        <f>SUM(F51:Y51)</f>
        <v>11946</v>
      </c>
      <c r="D51" s="55"/>
      <c r="E51" s="55"/>
      <c r="F51" s="55"/>
      <c r="G51" s="79"/>
      <c r="H51" s="79"/>
      <c r="I51" s="79"/>
      <c r="J51" s="79"/>
      <c r="K51" s="79"/>
      <c r="L51" s="81">
        <v>9446</v>
      </c>
      <c r="M51" s="81"/>
      <c r="N51" s="80">
        <v>500</v>
      </c>
      <c r="O51" s="80"/>
      <c r="P51" s="80"/>
      <c r="Q51" s="80">
        <v>1000</v>
      </c>
      <c r="R51" s="80">
        <v>1000</v>
      </c>
      <c r="S51" s="80"/>
      <c r="T51" s="80"/>
      <c r="U51" s="79"/>
      <c r="V51" s="79"/>
      <c r="W51" s="79"/>
      <c r="X51" s="79"/>
      <c r="Y51" s="79"/>
    </row>
    <row r="52" spans="1:26" ht="18.75" customHeight="1">
      <c r="A52" s="118"/>
      <c r="B52" s="36" t="s">
        <v>191</v>
      </c>
      <c r="C52" s="37">
        <f>C13+C15+C18+C20+C23+C26+C29+C37+C40+C43+C46+C49</f>
        <v>196486</v>
      </c>
      <c r="D52" s="37">
        <f t="shared" ref="D52:Y52" si="2">D14+D16+D17+D19+D21+D22+D24+D25+D27+D28+D30+D31+D38+D39+D41+D42+D44+D45+D47+D48+D50+D51</f>
        <v>13276</v>
      </c>
      <c r="E52" s="37">
        <f t="shared" si="2"/>
        <v>1800</v>
      </c>
      <c r="F52" s="37">
        <f t="shared" si="2"/>
        <v>15924</v>
      </c>
      <c r="G52" s="37">
        <f t="shared" si="2"/>
        <v>34846</v>
      </c>
      <c r="H52" s="37">
        <f t="shared" si="2"/>
        <v>10900</v>
      </c>
      <c r="I52" s="37">
        <f t="shared" si="2"/>
        <v>5400</v>
      </c>
      <c r="J52" s="37">
        <f t="shared" si="2"/>
        <v>500</v>
      </c>
      <c r="K52" s="37">
        <f t="shared" si="2"/>
        <v>2000</v>
      </c>
      <c r="L52" s="37">
        <f t="shared" si="2"/>
        <v>9446</v>
      </c>
      <c r="M52" s="37">
        <f t="shared" si="2"/>
        <v>26200</v>
      </c>
      <c r="N52" s="37">
        <f t="shared" si="2"/>
        <v>9144</v>
      </c>
      <c r="O52" s="37">
        <f t="shared" si="2"/>
        <v>8398</v>
      </c>
      <c r="P52" s="37">
        <f t="shared" si="2"/>
        <v>1000</v>
      </c>
      <c r="Q52" s="37">
        <f t="shared" si="2"/>
        <v>2000</v>
      </c>
      <c r="R52" s="37">
        <f t="shared" si="2"/>
        <v>1000</v>
      </c>
      <c r="S52" s="37">
        <f t="shared" si="2"/>
        <v>34784</v>
      </c>
      <c r="T52" s="37">
        <f t="shared" si="2"/>
        <v>1458</v>
      </c>
      <c r="U52" s="37">
        <f t="shared" si="2"/>
        <v>400</v>
      </c>
      <c r="V52" s="37">
        <f t="shared" si="2"/>
        <v>1000</v>
      </c>
      <c r="W52" s="37">
        <f t="shared" si="2"/>
        <v>2150</v>
      </c>
      <c r="X52" s="37">
        <f t="shared" si="2"/>
        <v>2000</v>
      </c>
      <c r="Y52" s="37">
        <f t="shared" si="2"/>
        <v>12860</v>
      </c>
      <c r="Z52" s="124"/>
    </row>
    <row r="53" spans="1:26" s="34" customFormat="1" ht="19.5" customHeight="1">
      <c r="A53" s="33"/>
      <c r="B53" s="87"/>
      <c r="C53" s="58"/>
      <c r="D53" s="58"/>
      <c r="E53" s="58"/>
      <c r="F53" s="58"/>
      <c r="G53" s="58"/>
      <c r="H53" s="58"/>
      <c r="I53" s="58"/>
      <c r="J53" s="58"/>
      <c r="K53" s="58"/>
    </row>
    <row r="54" spans="1:26">
      <c r="C54" s="58" t="s">
        <v>192</v>
      </c>
      <c r="G54" s="58"/>
      <c r="H54" s="58"/>
      <c r="I54" s="58"/>
      <c r="J54" s="58"/>
      <c r="K54" s="58"/>
      <c r="T54" s="126" t="s">
        <v>24</v>
      </c>
      <c r="U54" s="126"/>
      <c r="V54" s="126"/>
    </row>
    <row r="55" spans="1:26">
      <c r="T55" s="126"/>
      <c r="U55" s="126"/>
      <c r="V55" s="126"/>
    </row>
    <row r="56" spans="1:26">
      <c r="T56" s="126" t="s">
        <v>935</v>
      </c>
      <c r="U56" s="127"/>
      <c r="V56" s="127"/>
    </row>
    <row r="57" spans="1:26">
      <c r="A57" s="125"/>
      <c r="B57" s="128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9"/>
      <c r="V57" s="129"/>
      <c r="W57" s="125"/>
      <c r="X57" s="125"/>
      <c r="Y57" s="125"/>
    </row>
    <row r="58" spans="1:26" s="125" customFormat="1">
      <c r="A58" s="33"/>
      <c r="B58" s="87"/>
      <c r="C58" s="58"/>
      <c r="D58" s="58"/>
      <c r="E58" s="58"/>
      <c r="F58" s="58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129"/>
      <c r="V58" s="129"/>
      <c r="W58" s="34"/>
      <c r="X58" s="34"/>
      <c r="Y58" s="34"/>
    </row>
    <row r="59" spans="1:26">
      <c r="N59" s="60"/>
      <c r="O59" s="60"/>
      <c r="P59" s="60"/>
      <c r="Q59" s="60"/>
      <c r="R59" s="60"/>
      <c r="S59" s="60"/>
      <c r="T59" s="60"/>
      <c r="U59" s="60"/>
      <c r="V59" s="60"/>
    </row>
    <row r="61" spans="1:26">
      <c r="F61" s="86"/>
    </row>
  </sheetData>
  <mergeCells count="49">
    <mergeCell ref="T9:V9"/>
    <mergeCell ref="U10:V10"/>
    <mergeCell ref="A23:A25"/>
    <mergeCell ref="A8:A11"/>
    <mergeCell ref="N10:O10"/>
    <mergeCell ref="B6:X6"/>
    <mergeCell ref="A13:A14"/>
    <mergeCell ref="A15:A17"/>
    <mergeCell ref="A18:A19"/>
    <mergeCell ref="A20:A22"/>
    <mergeCell ref="B8:B11"/>
    <mergeCell ref="C8:C11"/>
    <mergeCell ref="G8:Y8"/>
    <mergeCell ref="H9:K9"/>
    <mergeCell ref="L9:M9"/>
    <mergeCell ref="N9:P9"/>
    <mergeCell ref="W9:Y9"/>
    <mergeCell ref="F10:G10"/>
    <mergeCell ref="H10:I10"/>
    <mergeCell ref="J10:K10"/>
    <mergeCell ref="L10:M10"/>
    <mergeCell ref="W10:Y10"/>
    <mergeCell ref="D9:G9"/>
    <mergeCell ref="Q10:S10"/>
    <mergeCell ref="A26:A28"/>
    <mergeCell ref="A32:A35"/>
    <mergeCell ref="B32:B35"/>
    <mergeCell ref="C32:C35"/>
    <mergeCell ref="G32:Y32"/>
    <mergeCell ref="H33:K33"/>
    <mergeCell ref="L33:M33"/>
    <mergeCell ref="N33:P33"/>
    <mergeCell ref="W33:Y33"/>
    <mergeCell ref="F34:G34"/>
    <mergeCell ref="H34:I34"/>
    <mergeCell ref="J34:K34"/>
    <mergeCell ref="L34:M34"/>
    <mergeCell ref="A46:A48"/>
    <mergeCell ref="A49:A51"/>
    <mergeCell ref="W34:Y34"/>
    <mergeCell ref="A29:A31"/>
    <mergeCell ref="A37:A39"/>
    <mergeCell ref="A43:A45"/>
    <mergeCell ref="A40:A42"/>
    <mergeCell ref="T33:V33"/>
    <mergeCell ref="U34:V34"/>
    <mergeCell ref="N34:O34"/>
    <mergeCell ref="D33:G33"/>
    <mergeCell ref="Q34:S34"/>
  </mergeCells>
  <pageMargins left="0.39" right="0.19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4"/>
  <sheetViews>
    <sheetView topLeftCell="A189" zoomScaleNormal="100" workbookViewId="0">
      <selection activeCell="A409" sqref="A409:XFD409"/>
    </sheetView>
  </sheetViews>
  <sheetFormatPr defaultRowHeight="14.25"/>
  <cols>
    <col min="1" max="1" width="5.625" style="91" customWidth="1"/>
    <col min="2" max="2" width="5.125" style="91" customWidth="1"/>
    <col min="3" max="3" width="5.25" style="91" customWidth="1"/>
    <col min="4" max="4" width="49.25" style="91" customWidth="1"/>
    <col min="5" max="5" width="11.625" style="91" customWidth="1"/>
    <col min="6" max="7" width="9" style="91"/>
    <col min="8" max="8" width="43.375" style="91" bestFit="1" customWidth="1"/>
    <col min="9" max="9" width="12.375" style="91" customWidth="1"/>
    <col min="10" max="10" width="9.875" style="91" bestFit="1" customWidth="1"/>
    <col min="11" max="16384" width="9" style="91"/>
  </cols>
  <sheetData>
    <row r="1" spans="1:5" ht="15.75">
      <c r="A1" s="96"/>
      <c r="B1" s="96"/>
      <c r="C1" s="96"/>
      <c r="D1" s="112" t="s">
        <v>125</v>
      </c>
      <c r="E1" s="96"/>
    </row>
    <row r="2" spans="1:5" ht="15.75">
      <c r="A2" s="96"/>
      <c r="B2" s="96"/>
      <c r="C2" s="96"/>
      <c r="D2" s="112" t="s">
        <v>195</v>
      </c>
      <c r="E2" s="96"/>
    </row>
    <row r="3" spans="1:5" ht="15.75">
      <c r="A3" s="96"/>
      <c r="B3" s="96"/>
      <c r="C3" s="96"/>
      <c r="D3" s="112" t="s">
        <v>132</v>
      </c>
      <c r="E3" s="96"/>
    </row>
    <row r="4" spans="1:5" ht="15.75">
      <c r="A4" s="96"/>
      <c r="B4" s="96"/>
      <c r="C4" s="96"/>
      <c r="D4" s="112" t="s">
        <v>938</v>
      </c>
      <c r="E4" s="96"/>
    </row>
    <row r="5" spans="1:5" ht="15.75">
      <c r="A5" s="96"/>
      <c r="B5" s="96"/>
      <c r="C5" s="96"/>
      <c r="D5" s="96"/>
      <c r="E5" s="96"/>
    </row>
    <row r="6" spans="1:5" ht="15.75">
      <c r="A6" s="96"/>
      <c r="B6" s="113" t="s">
        <v>196</v>
      </c>
      <c r="C6" s="96"/>
      <c r="D6" s="96"/>
      <c r="E6" s="96"/>
    </row>
    <row r="7" spans="1:5" s="213" customFormat="1" ht="27.75" customHeight="1">
      <c r="A7" s="202" t="s">
        <v>2</v>
      </c>
      <c r="B7" s="202" t="s">
        <v>121</v>
      </c>
      <c r="C7" s="202" t="s">
        <v>84</v>
      </c>
      <c r="D7" s="202" t="s">
        <v>5</v>
      </c>
      <c r="E7" s="202" t="s">
        <v>129</v>
      </c>
    </row>
    <row r="8" spans="1:5" s="213" customFormat="1" ht="17.100000000000001" customHeight="1">
      <c r="A8" s="203" t="s">
        <v>217</v>
      </c>
      <c r="B8" s="203"/>
      <c r="C8" s="203"/>
      <c r="D8" s="204" t="s">
        <v>219</v>
      </c>
      <c r="E8" s="205" t="s">
        <v>420</v>
      </c>
    </row>
    <row r="9" spans="1:5" s="213" customFormat="1" ht="17.100000000000001" customHeight="1">
      <c r="A9" s="206"/>
      <c r="B9" s="207" t="s">
        <v>421</v>
      </c>
      <c r="C9" s="208"/>
      <c r="D9" s="209" t="s">
        <v>422</v>
      </c>
      <c r="E9" s="210" t="s">
        <v>266</v>
      </c>
    </row>
    <row r="10" spans="1:5" s="213" customFormat="1" ht="17.100000000000001" customHeight="1">
      <c r="A10" s="211"/>
      <c r="B10" s="211"/>
      <c r="C10" s="207" t="s">
        <v>423</v>
      </c>
      <c r="D10" s="209" t="s">
        <v>424</v>
      </c>
      <c r="E10" s="210" t="s">
        <v>266</v>
      </c>
    </row>
    <row r="11" spans="1:5" s="213" customFormat="1" ht="17.100000000000001" customHeight="1">
      <c r="A11" s="206"/>
      <c r="B11" s="207" t="s">
        <v>218</v>
      </c>
      <c r="C11" s="208"/>
      <c r="D11" s="209" t="s">
        <v>220</v>
      </c>
      <c r="E11" s="210" t="s">
        <v>425</v>
      </c>
    </row>
    <row r="12" spans="1:5" s="213" customFormat="1" ht="17.100000000000001" customHeight="1">
      <c r="A12" s="211"/>
      <c r="B12" s="211"/>
      <c r="C12" s="207" t="s">
        <v>146</v>
      </c>
      <c r="D12" s="209" t="s">
        <v>221</v>
      </c>
      <c r="E12" s="210" t="s">
        <v>425</v>
      </c>
    </row>
    <row r="13" spans="1:5" s="213" customFormat="1" ht="17.100000000000001" customHeight="1">
      <c r="A13" s="206"/>
      <c r="B13" s="207" t="s">
        <v>426</v>
      </c>
      <c r="C13" s="208"/>
      <c r="D13" s="209" t="s">
        <v>427</v>
      </c>
      <c r="E13" s="210" t="s">
        <v>428</v>
      </c>
    </row>
    <row r="14" spans="1:5" s="213" customFormat="1" ht="24.75" customHeight="1">
      <c r="A14" s="211"/>
      <c r="B14" s="211"/>
      <c r="C14" s="207" t="s">
        <v>429</v>
      </c>
      <c r="D14" s="209" t="s">
        <v>430</v>
      </c>
      <c r="E14" s="210" t="s">
        <v>428</v>
      </c>
    </row>
    <row r="15" spans="1:5" s="213" customFormat="1" ht="17.100000000000001" customHeight="1">
      <c r="A15" s="203" t="s">
        <v>205</v>
      </c>
      <c r="B15" s="203"/>
      <c r="C15" s="203"/>
      <c r="D15" s="204" t="s">
        <v>206</v>
      </c>
      <c r="E15" s="205" t="s">
        <v>431</v>
      </c>
    </row>
    <row r="16" spans="1:5" s="213" customFormat="1" ht="17.100000000000001" customHeight="1">
      <c r="A16" s="206"/>
      <c r="B16" s="207" t="s">
        <v>207</v>
      </c>
      <c r="C16" s="208"/>
      <c r="D16" s="209" t="s">
        <v>208</v>
      </c>
      <c r="E16" s="210" t="s">
        <v>432</v>
      </c>
    </row>
    <row r="17" spans="1:5" s="213" customFormat="1" ht="30.2" customHeight="1">
      <c r="A17" s="211"/>
      <c r="B17" s="211"/>
      <c r="C17" s="207" t="s">
        <v>209</v>
      </c>
      <c r="D17" s="209" t="s">
        <v>433</v>
      </c>
      <c r="E17" s="210" t="s">
        <v>432</v>
      </c>
    </row>
    <row r="18" spans="1:5" s="213" customFormat="1" ht="17.100000000000001" customHeight="1">
      <c r="A18" s="206"/>
      <c r="B18" s="207" t="s">
        <v>434</v>
      </c>
      <c r="C18" s="208"/>
      <c r="D18" s="209" t="s">
        <v>435</v>
      </c>
      <c r="E18" s="210" t="s">
        <v>323</v>
      </c>
    </row>
    <row r="19" spans="1:5" s="213" customFormat="1" ht="17.100000000000001" customHeight="1">
      <c r="A19" s="211"/>
      <c r="B19" s="211"/>
      <c r="C19" s="207" t="s">
        <v>423</v>
      </c>
      <c r="D19" s="209" t="s">
        <v>424</v>
      </c>
      <c r="E19" s="210" t="s">
        <v>323</v>
      </c>
    </row>
    <row r="20" spans="1:5" s="213" customFormat="1" ht="17.100000000000001" customHeight="1">
      <c r="A20" s="206"/>
      <c r="B20" s="207" t="s">
        <v>436</v>
      </c>
      <c r="C20" s="208"/>
      <c r="D20" s="209" t="s">
        <v>437</v>
      </c>
      <c r="E20" s="210" t="s">
        <v>438</v>
      </c>
    </row>
    <row r="21" spans="1:5" s="213" customFormat="1" ht="17.100000000000001" customHeight="1">
      <c r="A21" s="211"/>
      <c r="B21" s="211"/>
      <c r="C21" s="207" t="s">
        <v>423</v>
      </c>
      <c r="D21" s="209" t="s">
        <v>424</v>
      </c>
      <c r="E21" s="210" t="s">
        <v>368</v>
      </c>
    </row>
    <row r="22" spans="1:5" s="213" customFormat="1" ht="17.100000000000001" customHeight="1">
      <c r="A22" s="211"/>
      <c r="B22" s="211"/>
      <c r="C22" s="207" t="s">
        <v>146</v>
      </c>
      <c r="D22" s="209" t="s">
        <v>221</v>
      </c>
      <c r="E22" s="210" t="s">
        <v>439</v>
      </c>
    </row>
    <row r="23" spans="1:5" s="213" customFormat="1" ht="17.100000000000001" customHeight="1">
      <c r="A23" s="206"/>
      <c r="B23" s="207" t="s">
        <v>440</v>
      </c>
      <c r="C23" s="208"/>
      <c r="D23" s="209" t="s">
        <v>441</v>
      </c>
      <c r="E23" s="210" t="s">
        <v>442</v>
      </c>
    </row>
    <row r="24" spans="1:5" s="213" customFormat="1" ht="17.100000000000001" customHeight="1">
      <c r="A24" s="211"/>
      <c r="B24" s="211"/>
      <c r="C24" s="207" t="s">
        <v>35</v>
      </c>
      <c r="D24" s="209" t="s">
        <v>36</v>
      </c>
      <c r="E24" s="210" t="s">
        <v>443</v>
      </c>
    </row>
    <row r="25" spans="1:5" s="213" customFormat="1" ht="17.100000000000001" customHeight="1">
      <c r="A25" s="211"/>
      <c r="B25" s="211"/>
      <c r="C25" s="207" t="s">
        <v>444</v>
      </c>
      <c r="D25" s="209" t="s">
        <v>445</v>
      </c>
      <c r="E25" s="210" t="s">
        <v>446</v>
      </c>
    </row>
    <row r="26" spans="1:5" s="213" customFormat="1" ht="17.100000000000001" customHeight="1">
      <c r="A26" s="211"/>
      <c r="B26" s="211"/>
      <c r="C26" s="207" t="s">
        <v>37</v>
      </c>
      <c r="D26" s="209" t="s">
        <v>38</v>
      </c>
      <c r="E26" s="210" t="s">
        <v>447</v>
      </c>
    </row>
    <row r="27" spans="1:5" s="213" customFormat="1" ht="17.100000000000001" customHeight="1">
      <c r="A27" s="211"/>
      <c r="B27" s="211"/>
      <c r="C27" s="207" t="s">
        <v>146</v>
      </c>
      <c r="D27" s="209" t="s">
        <v>221</v>
      </c>
      <c r="E27" s="210" t="s">
        <v>448</v>
      </c>
    </row>
    <row r="28" spans="1:5" s="213" customFormat="1" ht="17.100000000000001" customHeight="1">
      <c r="A28" s="206"/>
      <c r="B28" s="207" t="s">
        <v>449</v>
      </c>
      <c r="C28" s="208"/>
      <c r="D28" s="209" t="s">
        <v>450</v>
      </c>
      <c r="E28" s="210" t="s">
        <v>451</v>
      </c>
    </row>
    <row r="29" spans="1:5" s="213" customFormat="1" ht="17.100000000000001" customHeight="1">
      <c r="A29" s="211"/>
      <c r="B29" s="211"/>
      <c r="C29" s="207" t="s">
        <v>423</v>
      </c>
      <c r="D29" s="209" t="s">
        <v>424</v>
      </c>
      <c r="E29" s="210" t="s">
        <v>451</v>
      </c>
    </row>
    <row r="30" spans="1:5" s="213" customFormat="1" ht="17.100000000000001" customHeight="1">
      <c r="A30" s="206"/>
      <c r="B30" s="207" t="s">
        <v>452</v>
      </c>
      <c r="C30" s="208"/>
      <c r="D30" s="209" t="s">
        <v>90</v>
      </c>
      <c r="E30" s="210" t="s">
        <v>453</v>
      </c>
    </row>
    <row r="31" spans="1:5" s="213" customFormat="1" ht="30.2" customHeight="1">
      <c r="A31" s="211"/>
      <c r="B31" s="211"/>
      <c r="C31" s="207" t="s">
        <v>209</v>
      </c>
      <c r="D31" s="209" t="s">
        <v>433</v>
      </c>
      <c r="E31" s="210" t="s">
        <v>453</v>
      </c>
    </row>
    <row r="32" spans="1:5" s="213" customFormat="1" ht="17.100000000000001" customHeight="1">
      <c r="A32" s="203" t="s">
        <v>454</v>
      </c>
      <c r="B32" s="203"/>
      <c r="C32" s="203"/>
      <c r="D32" s="204" t="s">
        <v>455</v>
      </c>
      <c r="E32" s="205" t="s">
        <v>456</v>
      </c>
    </row>
    <row r="33" spans="1:5" s="213" customFormat="1" ht="17.100000000000001" customHeight="1">
      <c r="A33" s="206"/>
      <c r="B33" s="207" t="s">
        <v>457</v>
      </c>
      <c r="C33" s="208"/>
      <c r="D33" s="209" t="s">
        <v>90</v>
      </c>
      <c r="E33" s="210" t="s">
        <v>456</v>
      </c>
    </row>
    <row r="34" spans="1:5" s="213" customFormat="1" ht="17.100000000000001" customHeight="1">
      <c r="A34" s="211"/>
      <c r="B34" s="211"/>
      <c r="C34" s="207" t="s">
        <v>37</v>
      </c>
      <c r="D34" s="209" t="s">
        <v>38</v>
      </c>
      <c r="E34" s="210" t="s">
        <v>458</v>
      </c>
    </row>
    <row r="35" spans="1:5" s="213" customFormat="1" ht="17.100000000000001" customHeight="1">
      <c r="A35" s="211"/>
      <c r="B35" s="211"/>
      <c r="C35" s="207" t="s">
        <v>423</v>
      </c>
      <c r="D35" s="209" t="s">
        <v>424</v>
      </c>
      <c r="E35" s="210" t="s">
        <v>323</v>
      </c>
    </row>
    <row r="36" spans="1:5" s="213" customFormat="1" ht="17.100000000000001" customHeight="1">
      <c r="A36" s="203" t="s">
        <v>251</v>
      </c>
      <c r="B36" s="203"/>
      <c r="C36" s="203"/>
      <c r="D36" s="204" t="s">
        <v>252</v>
      </c>
      <c r="E36" s="205" t="s">
        <v>459</v>
      </c>
    </row>
    <row r="37" spans="1:5" s="213" customFormat="1" ht="17.100000000000001" customHeight="1">
      <c r="A37" s="206"/>
      <c r="B37" s="207" t="s">
        <v>460</v>
      </c>
      <c r="C37" s="208"/>
      <c r="D37" s="209" t="s">
        <v>461</v>
      </c>
      <c r="E37" s="210" t="s">
        <v>462</v>
      </c>
    </row>
    <row r="38" spans="1:5" s="213" customFormat="1" ht="17.100000000000001" customHeight="1">
      <c r="A38" s="211"/>
      <c r="B38" s="211"/>
      <c r="C38" s="207" t="s">
        <v>35</v>
      </c>
      <c r="D38" s="209" t="s">
        <v>36</v>
      </c>
      <c r="E38" s="210" t="s">
        <v>463</v>
      </c>
    </row>
    <row r="39" spans="1:5" s="213" customFormat="1" ht="17.100000000000001" customHeight="1">
      <c r="A39" s="211"/>
      <c r="B39" s="211"/>
      <c r="C39" s="207" t="s">
        <v>444</v>
      </c>
      <c r="D39" s="209" t="s">
        <v>445</v>
      </c>
      <c r="E39" s="210" t="s">
        <v>464</v>
      </c>
    </row>
    <row r="40" spans="1:5" s="213" customFormat="1" ht="17.100000000000001" customHeight="1">
      <c r="A40" s="211"/>
      <c r="B40" s="211"/>
      <c r="C40" s="207" t="s">
        <v>37</v>
      </c>
      <c r="D40" s="209" t="s">
        <v>38</v>
      </c>
      <c r="E40" s="210" t="s">
        <v>465</v>
      </c>
    </row>
    <row r="41" spans="1:5" s="213" customFormat="1" ht="17.100000000000001" customHeight="1">
      <c r="A41" s="211"/>
      <c r="B41" s="211"/>
      <c r="C41" s="207" t="s">
        <v>423</v>
      </c>
      <c r="D41" s="209" t="s">
        <v>424</v>
      </c>
      <c r="E41" s="210" t="s">
        <v>466</v>
      </c>
    </row>
    <row r="42" spans="1:5" s="213" customFormat="1" ht="17.100000000000001" customHeight="1">
      <c r="A42" s="211"/>
      <c r="B42" s="211"/>
      <c r="C42" s="207" t="s">
        <v>467</v>
      </c>
      <c r="D42" s="209" t="s">
        <v>297</v>
      </c>
      <c r="E42" s="210" t="s">
        <v>468</v>
      </c>
    </row>
    <row r="43" spans="1:5" s="213" customFormat="1" ht="22.5" customHeight="1">
      <c r="A43" s="211"/>
      <c r="B43" s="211"/>
      <c r="C43" s="207" t="s">
        <v>469</v>
      </c>
      <c r="D43" s="209" t="s">
        <v>470</v>
      </c>
      <c r="E43" s="210" t="s">
        <v>471</v>
      </c>
    </row>
    <row r="44" spans="1:5" s="213" customFormat="1" ht="17.100000000000001" customHeight="1">
      <c r="A44" s="206"/>
      <c r="B44" s="207" t="s">
        <v>254</v>
      </c>
      <c r="C44" s="208"/>
      <c r="D44" s="209" t="s">
        <v>255</v>
      </c>
      <c r="E44" s="210" t="s">
        <v>472</v>
      </c>
    </row>
    <row r="45" spans="1:5" s="213" customFormat="1" ht="17.100000000000001" customHeight="1">
      <c r="A45" s="211"/>
      <c r="B45" s="211"/>
      <c r="C45" s="207" t="s">
        <v>423</v>
      </c>
      <c r="D45" s="209" t="s">
        <v>424</v>
      </c>
      <c r="E45" s="210" t="s">
        <v>473</v>
      </c>
    </row>
    <row r="46" spans="1:5" s="213" customFormat="1" ht="17.100000000000001" customHeight="1">
      <c r="A46" s="211"/>
      <c r="B46" s="211"/>
      <c r="C46" s="207" t="s">
        <v>474</v>
      </c>
      <c r="D46" s="209" t="s">
        <v>475</v>
      </c>
      <c r="E46" s="210" t="s">
        <v>476</v>
      </c>
    </row>
    <row r="47" spans="1:5" s="213" customFormat="1" ht="17.100000000000001" customHeight="1">
      <c r="A47" s="211"/>
      <c r="B47" s="211"/>
      <c r="C47" s="207" t="s">
        <v>146</v>
      </c>
      <c r="D47" s="209" t="s">
        <v>221</v>
      </c>
      <c r="E47" s="210" t="s">
        <v>477</v>
      </c>
    </row>
    <row r="48" spans="1:5" s="213" customFormat="1" ht="17.100000000000001" customHeight="1">
      <c r="A48" s="203" t="s">
        <v>478</v>
      </c>
      <c r="B48" s="203"/>
      <c r="C48" s="203"/>
      <c r="D48" s="204" t="s">
        <v>479</v>
      </c>
      <c r="E48" s="205" t="s">
        <v>480</v>
      </c>
    </row>
    <row r="49" spans="1:5" s="213" customFormat="1" ht="17.100000000000001" customHeight="1">
      <c r="A49" s="206"/>
      <c r="B49" s="207" t="s">
        <v>481</v>
      </c>
      <c r="C49" s="208"/>
      <c r="D49" s="209" t="s">
        <v>482</v>
      </c>
      <c r="E49" s="210" t="s">
        <v>483</v>
      </c>
    </row>
    <row r="50" spans="1:5" s="213" customFormat="1" ht="17.100000000000001" customHeight="1">
      <c r="A50" s="211"/>
      <c r="B50" s="211"/>
      <c r="C50" s="207" t="s">
        <v>31</v>
      </c>
      <c r="D50" s="209" t="s">
        <v>32</v>
      </c>
      <c r="E50" s="210" t="s">
        <v>292</v>
      </c>
    </row>
    <row r="51" spans="1:5" s="213" customFormat="1" ht="17.100000000000001" customHeight="1">
      <c r="A51" s="211"/>
      <c r="B51" s="211"/>
      <c r="C51" s="207" t="s">
        <v>484</v>
      </c>
      <c r="D51" s="209" t="s">
        <v>485</v>
      </c>
      <c r="E51" s="210" t="s">
        <v>384</v>
      </c>
    </row>
    <row r="52" spans="1:5" s="213" customFormat="1" ht="17.100000000000001" customHeight="1">
      <c r="A52" s="211"/>
      <c r="B52" s="211"/>
      <c r="C52" s="207" t="s">
        <v>37</v>
      </c>
      <c r="D52" s="209" t="s">
        <v>38</v>
      </c>
      <c r="E52" s="210" t="s">
        <v>379</v>
      </c>
    </row>
    <row r="53" spans="1:5" s="213" customFormat="1" ht="17.100000000000001" customHeight="1">
      <c r="A53" s="206"/>
      <c r="B53" s="207" t="s">
        <v>486</v>
      </c>
      <c r="C53" s="208"/>
      <c r="D53" s="209" t="s">
        <v>487</v>
      </c>
      <c r="E53" s="210" t="s">
        <v>488</v>
      </c>
    </row>
    <row r="54" spans="1:5" s="213" customFormat="1" ht="17.100000000000001" customHeight="1">
      <c r="A54" s="211"/>
      <c r="B54" s="211"/>
      <c r="C54" s="207" t="s">
        <v>37</v>
      </c>
      <c r="D54" s="209" t="s">
        <v>38</v>
      </c>
      <c r="E54" s="210" t="s">
        <v>488</v>
      </c>
    </row>
    <row r="55" spans="1:5" s="213" customFormat="1" ht="17.100000000000001" customHeight="1">
      <c r="A55" s="206"/>
      <c r="B55" s="207" t="s">
        <v>489</v>
      </c>
      <c r="C55" s="208"/>
      <c r="D55" s="209" t="s">
        <v>90</v>
      </c>
      <c r="E55" s="210" t="s">
        <v>490</v>
      </c>
    </row>
    <row r="56" spans="1:5" s="213" customFormat="1" ht="17.100000000000001" customHeight="1">
      <c r="A56" s="211"/>
      <c r="B56" s="211"/>
      <c r="C56" s="207" t="s">
        <v>37</v>
      </c>
      <c r="D56" s="209" t="s">
        <v>38</v>
      </c>
      <c r="E56" s="210" t="s">
        <v>490</v>
      </c>
    </row>
    <row r="57" spans="1:5" s="213" customFormat="1" ht="17.100000000000001" customHeight="1">
      <c r="A57" s="211"/>
      <c r="B57" s="211"/>
      <c r="C57" s="207" t="s">
        <v>474</v>
      </c>
      <c r="D57" s="209" t="s">
        <v>475</v>
      </c>
      <c r="E57" s="210" t="s">
        <v>491</v>
      </c>
    </row>
    <row r="58" spans="1:5" s="213" customFormat="1" ht="17.100000000000001" customHeight="1">
      <c r="A58" s="203" t="s">
        <v>26</v>
      </c>
      <c r="B58" s="203"/>
      <c r="C58" s="203"/>
      <c r="D58" s="204" t="s">
        <v>0</v>
      </c>
      <c r="E58" s="205" t="s">
        <v>492</v>
      </c>
    </row>
    <row r="59" spans="1:5" s="213" customFormat="1" ht="17.100000000000001" customHeight="1">
      <c r="A59" s="206"/>
      <c r="B59" s="207" t="s">
        <v>27</v>
      </c>
      <c r="C59" s="208"/>
      <c r="D59" s="209" t="s">
        <v>28</v>
      </c>
      <c r="E59" s="210" t="s">
        <v>268</v>
      </c>
    </row>
    <row r="60" spans="1:5" s="213" customFormat="1" ht="17.100000000000001" customHeight="1">
      <c r="A60" s="211"/>
      <c r="B60" s="211"/>
      <c r="C60" s="207" t="s">
        <v>29</v>
      </c>
      <c r="D60" s="209" t="s">
        <v>30</v>
      </c>
      <c r="E60" s="210" t="s">
        <v>493</v>
      </c>
    </row>
    <row r="61" spans="1:5" s="213" customFormat="1" ht="17.100000000000001" customHeight="1">
      <c r="A61" s="211"/>
      <c r="B61" s="211"/>
      <c r="C61" s="207" t="s">
        <v>31</v>
      </c>
      <c r="D61" s="209" t="s">
        <v>32</v>
      </c>
      <c r="E61" s="210" t="s">
        <v>494</v>
      </c>
    </row>
    <row r="62" spans="1:5" s="213" customFormat="1" ht="17.100000000000001" customHeight="1">
      <c r="A62" s="211"/>
      <c r="B62" s="211"/>
      <c r="C62" s="207" t="s">
        <v>33</v>
      </c>
      <c r="D62" s="209" t="s">
        <v>34</v>
      </c>
      <c r="E62" s="210" t="s">
        <v>495</v>
      </c>
    </row>
    <row r="63" spans="1:5" s="213" customFormat="1" ht="17.100000000000001" customHeight="1">
      <c r="A63" s="211"/>
      <c r="B63" s="211"/>
      <c r="C63" s="207" t="s">
        <v>35</v>
      </c>
      <c r="D63" s="209" t="s">
        <v>36</v>
      </c>
      <c r="E63" s="210" t="s">
        <v>384</v>
      </c>
    </row>
    <row r="64" spans="1:5" s="213" customFormat="1" ht="17.100000000000001" customHeight="1">
      <c r="A64" s="211"/>
      <c r="B64" s="211"/>
      <c r="C64" s="207" t="s">
        <v>37</v>
      </c>
      <c r="D64" s="209" t="s">
        <v>38</v>
      </c>
      <c r="E64" s="210" t="s">
        <v>496</v>
      </c>
    </row>
    <row r="65" spans="1:5" s="213" customFormat="1" ht="17.100000000000001" customHeight="1">
      <c r="A65" s="211"/>
      <c r="B65" s="211"/>
      <c r="C65" s="207" t="s">
        <v>39</v>
      </c>
      <c r="D65" s="209" t="s">
        <v>40</v>
      </c>
      <c r="E65" s="210" t="s">
        <v>497</v>
      </c>
    </row>
    <row r="66" spans="1:5" s="213" customFormat="1" ht="17.100000000000001" customHeight="1">
      <c r="A66" s="206"/>
      <c r="B66" s="207" t="s">
        <v>498</v>
      </c>
      <c r="C66" s="208"/>
      <c r="D66" s="209" t="s">
        <v>499</v>
      </c>
      <c r="E66" s="210" t="s">
        <v>500</v>
      </c>
    </row>
    <row r="67" spans="1:5" s="213" customFormat="1" ht="17.100000000000001" customHeight="1">
      <c r="A67" s="211"/>
      <c r="B67" s="211"/>
      <c r="C67" s="207" t="s">
        <v>501</v>
      </c>
      <c r="D67" s="209" t="s">
        <v>502</v>
      </c>
      <c r="E67" s="210" t="s">
        <v>503</v>
      </c>
    </row>
    <row r="68" spans="1:5" s="213" customFormat="1" ht="17.100000000000001" customHeight="1">
      <c r="A68" s="211"/>
      <c r="B68" s="211"/>
      <c r="C68" s="207" t="s">
        <v>35</v>
      </c>
      <c r="D68" s="209" t="s">
        <v>36</v>
      </c>
      <c r="E68" s="210" t="s">
        <v>504</v>
      </c>
    </row>
    <row r="69" spans="1:5" s="213" customFormat="1" ht="17.100000000000001" customHeight="1">
      <c r="A69" s="211"/>
      <c r="B69" s="211"/>
      <c r="C69" s="207" t="s">
        <v>37</v>
      </c>
      <c r="D69" s="209" t="s">
        <v>38</v>
      </c>
      <c r="E69" s="210" t="s">
        <v>505</v>
      </c>
    </row>
    <row r="70" spans="1:5" s="213" customFormat="1" ht="17.100000000000001" customHeight="1">
      <c r="A70" s="206"/>
      <c r="B70" s="207" t="s">
        <v>269</v>
      </c>
      <c r="C70" s="208"/>
      <c r="D70" s="209" t="s">
        <v>270</v>
      </c>
      <c r="E70" s="210" t="s">
        <v>506</v>
      </c>
    </row>
    <row r="71" spans="1:5" s="213" customFormat="1" ht="17.100000000000001" customHeight="1">
      <c r="A71" s="211"/>
      <c r="B71" s="211"/>
      <c r="C71" s="207" t="s">
        <v>507</v>
      </c>
      <c r="D71" s="209" t="s">
        <v>508</v>
      </c>
      <c r="E71" s="210" t="s">
        <v>509</v>
      </c>
    </row>
    <row r="72" spans="1:5" s="213" customFormat="1" ht="17.100000000000001" customHeight="1">
      <c r="A72" s="211"/>
      <c r="B72" s="211"/>
      <c r="C72" s="207" t="s">
        <v>29</v>
      </c>
      <c r="D72" s="209" t="s">
        <v>30</v>
      </c>
      <c r="E72" s="210" t="s">
        <v>510</v>
      </c>
    </row>
    <row r="73" spans="1:5" s="213" customFormat="1" ht="17.100000000000001" customHeight="1">
      <c r="A73" s="211"/>
      <c r="B73" s="211"/>
      <c r="C73" s="207" t="s">
        <v>511</v>
      </c>
      <c r="D73" s="209" t="s">
        <v>512</v>
      </c>
      <c r="E73" s="210" t="s">
        <v>513</v>
      </c>
    </row>
    <row r="74" spans="1:5" s="213" customFormat="1" ht="17.100000000000001" customHeight="1">
      <c r="A74" s="211"/>
      <c r="B74" s="211"/>
      <c r="C74" s="207" t="s">
        <v>31</v>
      </c>
      <c r="D74" s="209" t="s">
        <v>32</v>
      </c>
      <c r="E74" s="210" t="s">
        <v>514</v>
      </c>
    </row>
    <row r="75" spans="1:5" s="213" customFormat="1" ht="17.100000000000001" customHeight="1">
      <c r="A75" s="211"/>
      <c r="B75" s="211"/>
      <c r="C75" s="207" t="s">
        <v>33</v>
      </c>
      <c r="D75" s="209" t="s">
        <v>34</v>
      </c>
      <c r="E75" s="210" t="s">
        <v>471</v>
      </c>
    </row>
    <row r="76" spans="1:5" s="213" customFormat="1" ht="17.100000000000001" customHeight="1">
      <c r="A76" s="211"/>
      <c r="B76" s="211"/>
      <c r="C76" s="207" t="s">
        <v>484</v>
      </c>
      <c r="D76" s="209" t="s">
        <v>485</v>
      </c>
      <c r="E76" s="210" t="s">
        <v>515</v>
      </c>
    </row>
    <row r="77" spans="1:5" s="213" customFormat="1" ht="17.100000000000001" customHeight="1">
      <c r="A77" s="211"/>
      <c r="B77" s="211"/>
      <c r="C77" s="207" t="s">
        <v>35</v>
      </c>
      <c r="D77" s="209" t="s">
        <v>36</v>
      </c>
      <c r="E77" s="210" t="s">
        <v>516</v>
      </c>
    </row>
    <row r="78" spans="1:5" s="213" customFormat="1" ht="17.100000000000001" customHeight="1">
      <c r="A78" s="211"/>
      <c r="B78" s="211"/>
      <c r="C78" s="207" t="s">
        <v>49</v>
      </c>
      <c r="D78" s="209" t="s">
        <v>50</v>
      </c>
      <c r="E78" s="210" t="s">
        <v>517</v>
      </c>
    </row>
    <row r="79" spans="1:5" s="213" customFormat="1" ht="17.100000000000001" customHeight="1">
      <c r="A79" s="211"/>
      <c r="B79" s="211"/>
      <c r="C79" s="207" t="s">
        <v>444</v>
      </c>
      <c r="D79" s="209" t="s">
        <v>445</v>
      </c>
      <c r="E79" s="210" t="s">
        <v>476</v>
      </c>
    </row>
    <row r="80" spans="1:5" s="213" customFormat="1" ht="17.100000000000001" customHeight="1">
      <c r="A80" s="211"/>
      <c r="B80" s="211"/>
      <c r="C80" s="207" t="s">
        <v>518</v>
      </c>
      <c r="D80" s="209" t="s">
        <v>519</v>
      </c>
      <c r="E80" s="210" t="s">
        <v>453</v>
      </c>
    </row>
    <row r="81" spans="1:5" s="213" customFormat="1" ht="17.100000000000001" customHeight="1">
      <c r="A81" s="211"/>
      <c r="B81" s="211"/>
      <c r="C81" s="207" t="s">
        <v>37</v>
      </c>
      <c r="D81" s="209" t="s">
        <v>38</v>
      </c>
      <c r="E81" s="210" t="s">
        <v>520</v>
      </c>
    </row>
    <row r="82" spans="1:5" s="213" customFormat="1" ht="17.100000000000001" customHeight="1">
      <c r="A82" s="211"/>
      <c r="B82" s="211"/>
      <c r="C82" s="207" t="s">
        <v>521</v>
      </c>
      <c r="D82" s="209" t="s">
        <v>522</v>
      </c>
      <c r="E82" s="210" t="s">
        <v>523</v>
      </c>
    </row>
    <row r="83" spans="1:5" s="213" customFormat="1" ht="24" customHeight="1">
      <c r="A83" s="211"/>
      <c r="B83" s="211"/>
      <c r="C83" s="207" t="s">
        <v>524</v>
      </c>
      <c r="D83" s="209" t="s">
        <v>525</v>
      </c>
      <c r="E83" s="210" t="s">
        <v>476</v>
      </c>
    </row>
    <row r="84" spans="1:5" s="213" customFormat="1" ht="26.25" customHeight="1">
      <c r="A84" s="211"/>
      <c r="B84" s="211"/>
      <c r="C84" s="207" t="s">
        <v>51</v>
      </c>
      <c r="D84" s="209" t="s">
        <v>52</v>
      </c>
      <c r="E84" s="210" t="s">
        <v>456</v>
      </c>
    </row>
    <row r="85" spans="1:5" s="213" customFormat="1" ht="17.100000000000001" customHeight="1">
      <c r="A85" s="211"/>
      <c r="B85" s="211"/>
      <c r="C85" s="207" t="s">
        <v>39</v>
      </c>
      <c r="D85" s="209" t="s">
        <v>40</v>
      </c>
      <c r="E85" s="210" t="s">
        <v>526</v>
      </c>
    </row>
    <row r="86" spans="1:5" s="213" customFormat="1" ht="17.100000000000001" customHeight="1">
      <c r="A86" s="211"/>
      <c r="B86" s="211"/>
      <c r="C86" s="207" t="s">
        <v>527</v>
      </c>
      <c r="D86" s="209" t="s">
        <v>528</v>
      </c>
      <c r="E86" s="210" t="s">
        <v>529</v>
      </c>
    </row>
    <row r="87" spans="1:5" s="213" customFormat="1" ht="17.100000000000001" customHeight="1">
      <c r="A87" s="211"/>
      <c r="B87" s="211"/>
      <c r="C87" s="207" t="s">
        <v>53</v>
      </c>
      <c r="D87" s="209" t="s">
        <v>54</v>
      </c>
      <c r="E87" s="210" t="s">
        <v>530</v>
      </c>
    </row>
    <row r="88" spans="1:5" s="213" customFormat="1" ht="17.100000000000001" customHeight="1">
      <c r="A88" s="211"/>
      <c r="B88" s="211"/>
      <c r="C88" s="207" t="s">
        <v>474</v>
      </c>
      <c r="D88" s="209" t="s">
        <v>475</v>
      </c>
      <c r="E88" s="210" t="s">
        <v>531</v>
      </c>
    </row>
    <row r="89" spans="1:5" s="213" customFormat="1" ht="17.100000000000001" customHeight="1">
      <c r="A89" s="211"/>
      <c r="B89" s="211"/>
      <c r="C89" s="207" t="s">
        <v>55</v>
      </c>
      <c r="D89" s="209" t="s">
        <v>56</v>
      </c>
      <c r="E89" s="210" t="s">
        <v>532</v>
      </c>
    </row>
    <row r="90" spans="1:5" s="213" customFormat="1" ht="17.100000000000001" customHeight="1">
      <c r="A90" s="211"/>
      <c r="B90" s="211"/>
      <c r="C90" s="207" t="s">
        <v>533</v>
      </c>
      <c r="D90" s="209" t="s">
        <v>534</v>
      </c>
      <c r="E90" s="210" t="s">
        <v>379</v>
      </c>
    </row>
    <row r="91" spans="1:5" s="213" customFormat="1" ht="17.100000000000001" customHeight="1">
      <c r="A91" s="206"/>
      <c r="B91" s="207" t="s">
        <v>535</v>
      </c>
      <c r="C91" s="208"/>
      <c r="D91" s="209" t="s">
        <v>536</v>
      </c>
      <c r="E91" s="210" t="s">
        <v>537</v>
      </c>
    </row>
    <row r="92" spans="1:5" s="213" customFormat="1" ht="17.100000000000001" customHeight="1">
      <c r="A92" s="211"/>
      <c r="B92" s="211"/>
      <c r="C92" s="207" t="s">
        <v>35</v>
      </c>
      <c r="D92" s="209" t="s">
        <v>36</v>
      </c>
      <c r="E92" s="210" t="s">
        <v>538</v>
      </c>
    </row>
    <row r="93" spans="1:5" s="213" customFormat="1" ht="17.100000000000001" customHeight="1">
      <c r="A93" s="211"/>
      <c r="B93" s="211"/>
      <c r="C93" s="207" t="s">
        <v>37</v>
      </c>
      <c r="D93" s="209" t="s">
        <v>38</v>
      </c>
      <c r="E93" s="210" t="s">
        <v>539</v>
      </c>
    </row>
    <row r="94" spans="1:5" s="213" customFormat="1" ht="17.100000000000001" customHeight="1">
      <c r="A94" s="211"/>
      <c r="B94" s="211"/>
      <c r="C94" s="207" t="s">
        <v>423</v>
      </c>
      <c r="D94" s="209" t="s">
        <v>424</v>
      </c>
      <c r="E94" s="210" t="s">
        <v>247</v>
      </c>
    </row>
    <row r="95" spans="1:5" s="213" customFormat="1" ht="17.100000000000001" customHeight="1">
      <c r="A95" s="206"/>
      <c r="B95" s="207" t="s">
        <v>272</v>
      </c>
      <c r="C95" s="208"/>
      <c r="D95" s="209" t="s">
        <v>90</v>
      </c>
      <c r="E95" s="210" t="s">
        <v>540</v>
      </c>
    </row>
    <row r="96" spans="1:5" s="213" customFormat="1" ht="17.100000000000001" customHeight="1">
      <c r="A96" s="211"/>
      <c r="B96" s="211"/>
      <c r="C96" s="207" t="s">
        <v>501</v>
      </c>
      <c r="D96" s="209" t="s">
        <v>502</v>
      </c>
      <c r="E96" s="210" t="s">
        <v>541</v>
      </c>
    </row>
    <row r="97" spans="1:5" s="213" customFormat="1" ht="17.100000000000001" customHeight="1">
      <c r="A97" s="211"/>
      <c r="B97" s="211"/>
      <c r="C97" s="207" t="s">
        <v>542</v>
      </c>
      <c r="D97" s="209" t="s">
        <v>543</v>
      </c>
      <c r="E97" s="210" t="s">
        <v>544</v>
      </c>
    </row>
    <row r="98" spans="1:5" s="213" customFormat="1" ht="17.100000000000001" customHeight="1">
      <c r="A98" s="211"/>
      <c r="B98" s="211"/>
      <c r="C98" s="207" t="s">
        <v>35</v>
      </c>
      <c r="D98" s="209" t="s">
        <v>36</v>
      </c>
      <c r="E98" s="210" t="s">
        <v>376</v>
      </c>
    </row>
    <row r="99" spans="1:5" s="213" customFormat="1" ht="17.100000000000001" customHeight="1">
      <c r="A99" s="211"/>
      <c r="B99" s="211"/>
      <c r="C99" s="207" t="s">
        <v>49</v>
      </c>
      <c r="D99" s="209" t="s">
        <v>50</v>
      </c>
      <c r="E99" s="210" t="s">
        <v>384</v>
      </c>
    </row>
    <row r="100" spans="1:5" s="213" customFormat="1" ht="25.5" customHeight="1">
      <c r="A100" s="211"/>
      <c r="B100" s="211"/>
      <c r="C100" s="207" t="s">
        <v>524</v>
      </c>
      <c r="D100" s="209" t="s">
        <v>525</v>
      </c>
      <c r="E100" s="210" t="s">
        <v>545</v>
      </c>
    </row>
    <row r="101" spans="1:5" s="213" customFormat="1" ht="17.100000000000001" customHeight="1">
      <c r="A101" s="211"/>
      <c r="B101" s="211"/>
      <c r="C101" s="207" t="s">
        <v>423</v>
      </c>
      <c r="D101" s="209" t="s">
        <v>424</v>
      </c>
      <c r="E101" s="210" t="s">
        <v>546</v>
      </c>
    </row>
    <row r="102" spans="1:5" s="213" customFormat="1" ht="17.100000000000001" customHeight="1">
      <c r="A102" s="211"/>
      <c r="B102" s="211"/>
      <c r="C102" s="207" t="s">
        <v>146</v>
      </c>
      <c r="D102" s="209" t="s">
        <v>221</v>
      </c>
      <c r="E102" s="210" t="s">
        <v>547</v>
      </c>
    </row>
    <row r="103" spans="1:5" s="213" customFormat="1" ht="17.100000000000001" customHeight="1">
      <c r="A103" s="211"/>
      <c r="B103" s="211"/>
      <c r="C103" s="207" t="s">
        <v>548</v>
      </c>
      <c r="D103" s="209" t="s">
        <v>221</v>
      </c>
      <c r="E103" s="210" t="s">
        <v>549</v>
      </c>
    </row>
    <row r="104" spans="1:5" s="213" customFormat="1" ht="17.100000000000001" customHeight="1">
      <c r="A104" s="211"/>
      <c r="B104" s="211"/>
      <c r="C104" s="207" t="s">
        <v>550</v>
      </c>
      <c r="D104" s="209" t="s">
        <v>221</v>
      </c>
      <c r="E104" s="210" t="s">
        <v>551</v>
      </c>
    </row>
    <row r="105" spans="1:5" s="213" customFormat="1" ht="26.25" customHeight="1">
      <c r="A105" s="203" t="s">
        <v>41</v>
      </c>
      <c r="B105" s="203"/>
      <c r="C105" s="203"/>
      <c r="D105" s="204" t="s">
        <v>42</v>
      </c>
      <c r="E105" s="205" t="s">
        <v>280</v>
      </c>
    </row>
    <row r="106" spans="1:5" s="213" customFormat="1" ht="17.100000000000001" customHeight="1">
      <c r="A106" s="206"/>
      <c r="B106" s="207" t="s">
        <v>43</v>
      </c>
      <c r="C106" s="208"/>
      <c r="D106" s="209" t="s">
        <v>44</v>
      </c>
      <c r="E106" s="210" t="s">
        <v>280</v>
      </c>
    </row>
    <row r="107" spans="1:5" s="213" customFormat="1" ht="17.100000000000001" customHeight="1">
      <c r="A107" s="211"/>
      <c r="B107" s="211"/>
      <c r="C107" s="207" t="s">
        <v>29</v>
      </c>
      <c r="D107" s="209" t="s">
        <v>30</v>
      </c>
      <c r="E107" s="210" t="s">
        <v>552</v>
      </c>
    </row>
    <row r="108" spans="1:5" s="213" customFormat="1" ht="17.100000000000001" customHeight="1">
      <c r="A108" s="211"/>
      <c r="B108" s="211"/>
      <c r="C108" s="207" t="s">
        <v>31</v>
      </c>
      <c r="D108" s="209" t="s">
        <v>32</v>
      </c>
      <c r="E108" s="210" t="s">
        <v>553</v>
      </c>
    </row>
    <row r="109" spans="1:5" s="213" customFormat="1" ht="17.100000000000001" customHeight="1">
      <c r="A109" s="211"/>
      <c r="B109" s="211"/>
      <c r="C109" s="207" t="s">
        <v>33</v>
      </c>
      <c r="D109" s="209" t="s">
        <v>34</v>
      </c>
      <c r="E109" s="210" t="s">
        <v>554</v>
      </c>
    </row>
    <row r="110" spans="1:5" s="213" customFormat="1" ht="17.100000000000001" customHeight="1">
      <c r="A110" s="203" t="s">
        <v>555</v>
      </c>
      <c r="B110" s="203"/>
      <c r="C110" s="203"/>
      <c r="D110" s="204" t="s">
        <v>556</v>
      </c>
      <c r="E110" s="205" t="s">
        <v>557</v>
      </c>
    </row>
    <row r="111" spans="1:5" s="213" customFormat="1" ht="17.100000000000001" customHeight="1">
      <c r="A111" s="206"/>
      <c r="B111" s="8" t="s">
        <v>949</v>
      </c>
      <c r="C111" s="208"/>
      <c r="D111" s="9" t="s">
        <v>950</v>
      </c>
      <c r="E111" s="210" t="s">
        <v>414</v>
      </c>
    </row>
    <row r="112" spans="1:5" s="213" customFormat="1" ht="28.5" customHeight="1">
      <c r="A112" s="211"/>
      <c r="B112" s="211"/>
      <c r="C112" s="207" t="s">
        <v>558</v>
      </c>
      <c r="D112" s="209" t="s">
        <v>559</v>
      </c>
      <c r="E112" s="210" t="s">
        <v>414</v>
      </c>
    </row>
    <row r="113" spans="1:5" s="213" customFormat="1" ht="17.100000000000001" customHeight="1">
      <c r="A113" s="206"/>
      <c r="B113" s="207" t="s">
        <v>560</v>
      </c>
      <c r="C113" s="208"/>
      <c r="D113" s="209" t="s">
        <v>561</v>
      </c>
      <c r="E113" s="210" t="s">
        <v>562</v>
      </c>
    </row>
    <row r="114" spans="1:5" s="213" customFormat="1" ht="17.100000000000001" customHeight="1">
      <c r="A114" s="211"/>
      <c r="B114" s="211"/>
      <c r="C114" s="207" t="s">
        <v>501</v>
      </c>
      <c r="D114" s="209" t="s">
        <v>502</v>
      </c>
      <c r="E114" s="210" t="s">
        <v>563</v>
      </c>
    </row>
    <row r="115" spans="1:5" s="213" customFormat="1" ht="17.100000000000001" customHeight="1">
      <c r="A115" s="211"/>
      <c r="B115" s="211"/>
      <c r="C115" s="207" t="s">
        <v>484</v>
      </c>
      <c r="D115" s="209" t="s">
        <v>485</v>
      </c>
      <c r="E115" s="210" t="s">
        <v>564</v>
      </c>
    </row>
    <row r="116" spans="1:5" s="213" customFormat="1" ht="17.100000000000001" customHeight="1">
      <c r="A116" s="211"/>
      <c r="B116" s="211"/>
      <c r="C116" s="207" t="s">
        <v>35</v>
      </c>
      <c r="D116" s="209" t="s">
        <v>36</v>
      </c>
      <c r="E116" s="210" t="s">
        <v>565</v>
      </c>
    </row>
    <row r="117" spans="1:5" s="213" customFormat="1" ht="17.100000000000001" customHeight="1">
      <c r="A117" s="211"/>
      <c r="B117" s="211"/>
      <c r="C117" s="207" t="s">
        <v>49</v>
      </c>
      <c r="D117" s="209" t="s">
        <v>50</v>
      </c>
      <c r="E117" s="210" t="s">
        <v>566</v>
      </c>
    </row>
    <row r="118" spans="1:5" s="213" customFormat="1" ht="17.100000000000001" customHeight="1">
      <c r="A118" s="211"/>
      <c r="B118" s="211"/>
      <c r="C118" s="207" t="s">
        <v>444</v>
      </c>
      <c r="D118" s="209" t="s">
        <v>445</v>
      </c>
      <c r="E118" s="210" t="s">
        <v>567</v>
      </c>
    </row>
    <row r="119" spans="1:5" s="213" customFormat="1" ht="17.100000000000001" customHeight="1">
      <c r="A119" s="211"/>
      <c r="B119" s="211"/>
      <c r="C119" s="207" t="s">
        <v>37</v>
      </c>
      <c r="D119" s="209" t="s">
        <v>38</v>
      </c>
      <c r="E119" s="210" t="s">
        <v>568</v>
      </c>
    </row>
    <row r="120" spans="1:5" s="213" customFormat="1" ht="24" customHeight="1">
      <c r="A120" s="211"/>
      <c r="B120" s="211"/>
      <c r="C120" s="207" t="s">
        <v>524</v>
      </c>
      <c r="D120" s="209" t="s">
        <v>525</v>
      </c>
      <c r="E120" s="210" t="s">
        <v>569</v>
      </c>
    </row>
    <row r="121" spans="1:5" s="213" customFormat="1" ht="17.100000000000001" customHeight="1">
      <c r="A121" s="211"/>
      <c r="B121" s="211"/>
      <c r="C121" s="207" t="s">
        <v>423</v>
      </c>
      <c r="D121" s="209" t="s">
        <v>424</v>
      </c>
      <c r="E121" s="210" t="s">
        <v>464</v>
      </c>
    </row>
    <row r="122" spans="1:5" s="213" customFormat="1" ht="17.100000000000001" customHeight="1">
      <c r="A122" s="211"/>
      <c r="B122" s="211"/>
      <c r="C122" s="207" t="s">
        <v>533</v>
      </c>
      <c r="D122" s="209" t="s">
        <v>534</v>
      </c>
      <c r="E122" s="210" t="s">
        <v>570</v>
      </c>
    </row>
    <row r="123" spans="1:5" s="213" customFormat="1" ht="17.100000000000001" customHeight="1">
      <c r="A123" s="206"/>
      <c r="B123" s="207" t="s">
        <v>571</v>
      </c>
      <c r="C123" s="208"/>
      <c r="D123" s="209" t="s">
        <v>572</v>
      </c>
      <c r="E123" s="210" t="s">
        <v>573</v>
      </c>
    </row>
    <row r="124" spans="1:5" s="213" customFormat="1" ht="17.100000000000001" customHeight="1">
      <c r="A124" s="211"/>
      <c r="B124" s="211"/>
      <c r="C124" s="207" t="s">
        <v>35</v>
      </c>
      <c r="D124" s="209" t="s">
        <v>36</v>
      </c>
      <c r="E124" s="210" t="s">
        <v>574</v>
      </c>
    </row>
    <row r="125" spans="1:5" s="213" customFormat="1" ht="17.100000000000001" customHeight="1">
      <c r="A125" s="211"/>
      <c r="B125" s="211"/>
      <c r="C125" s="207" t="s">
        <v>37</v>
      </c>
      <c r="D125" s="209" t="s">
        <v>38</v>
      </c>
      <c r="E125" s="210" t="s">
        <v>575</v>
      </c>
    </row>
    <row r="126" spans="1:5" s="213" customFormat="1" ht="24" customHeight="1">
      <c r="A126" s="211"/>
      <c r="B126" s="211"/>
      <c r="C126" s="207" t="s">
        <v>524</v>
      </c>
      <c r="D126" s="209" t="s">
        <v>525</v>
      </c>
      <c r="E126" s="210" t="s">
        <v>576</v>
      </c>
    </row>
    <row r="127" spans="1:5" s="213" customFormat="1" ht="17.100000000000001" customHeight="1">
      <c r="A127" s="211"/>
      <c r="B127" s="211"/>
      <c r="C127" s="207" t="s">
        <v>577</v>
      </c>
      <c r="D127" s="209" t="s">
        <v>578</v>
      </c>
      <c r="E127" s="210" t="s">
        <v>432</v>
      </c>
    </row>
    <row r="128" spans="1:5" s="213" customFormat="1" ht="17.100000000000001" customHeight="1">
      <c r="A128" s="203" t="s">
        <v>579</v>
      </c>
      <c r="B128" s="203"/>
      <c r="C128" s="203"/>
      <c r="D128" s="204" t="s">
        <v>580</v>
      </c>
      <c r="E128" s="205" t="s">
        <v>581</v>
      </c>
    </row>
    <row r="129" spans="1:5" s="213" customFormat="1" ht="23.25" customHeight="1">
      <c r="A129" s="206"/>
      <c r="B129" s="207" t="s">
        <v>582</v>
      </c>
      <c r="C129" s="208"/>
      <c r="D129" s="209" t="s">
        <v>583</v>
      </c>
      <c r="E129" s="210" t="s">
        <v>581</v>
      </c>
    </row>
    <row r="130" spans="1:5" s="213" customFormat="1" ht="17.100000000000001" customHeight="1">
      <c r="A130" s="211"/>
      <c r="B130" s="211"/>
      <c r="C130" s="207" t="s">
        <v>584</v>
      </c>
      <c r="D130" s="209" t="s">
        <v>585</v>
      </c>
      <c r="E130" s="210" t="s">
        <v>365</v>
      </c>
    </row>
    <row r="131" spans="1:5" s="213" customFormat="1" ht="24.75" customHeight="1">
      <c r="A131" s="211"/>
      <c r="B131" s="211"/>
      <c r="C131" s="207" t="s">
        <v>586</v>
      </c>
      <c r="D131" s="209" t="s">
        <v>587</v>
      </c>
      <c r="E131" s="210" t="s">
        <v>387</v>
      </c>
    </row>
    <row r="132" spans="1:5" s="213" customFormat="1" ht="17.100000000000001" customHeight="1">
      <c r="A132" s="203" t="s">
        <v>347</v>
      </c>
      <c r="B132" s="203"/>
      <c r="C132" s="203"/>
      <c r="D132" s="204" t="s">
        <v>348</v>
      </c>
      <c r="E132" s="205" t="s">
        <v>379</v>
      </c>
    </row>
    <row r="133" spans="1:5" s="213" customFormat="1" ht="17.100000000000001" customHeight="1">
      <c r="A133" s="206"/>
      <c r="B133" s="207" t="s">
        <v>588</v>
      </c>
      <c r="C133" s="208"/>
      <c r="D133" s="209" t="s">
        <v>589</v>
      </c>
      <c r="E133" s="210" t="s">
        <v>379</v>
      </c>
    </row>
    <row r="134" spans="1:5" s="213" customFormat="1" ht="17.100000000000001" customHeight="1">
      <c r="A134" s="211"/>
      <c r="B134" s="211"/>
      <c r="C134" s="207" t="s">
        <v>577</v>
      </c>
      <c r="D134" s="209" t="s">
        <v>578</v>
      </c>
      <c r="E134" s="210" t="s">
        <v>379</v>
      </c>
    </row>
    <row r="135" spans="1:5" s="213" customFormat="1" ht="17.100000000000001" customHeight="1">
      <c r="A135" s="203" t="s">
        <v>369</v>
      </c>
      <c r="B135" s="203"/>
      <c r="C135" s="203"/>
      <c r="D135" s="204" t="s">
        <v>130</v>
      </c>
      <c r="E135" s="205" t="s">
        <v>590</v>
      </c>
    </row>
    <row r="136" spans="1:5" s="213" customFormat="1" ht="17.100000000000001" customHeight="1">
      <c r="A136" s="206"/>
      <c r="B136" s="207" t="s">
        <v>371</v>
      </c>
      <c r="C136" s="208"/>
      <c r="D136" s="209" t="s">
        <v>372</v>
      </c>
      <c r="E136" s="210" t="s">
        <v>591</v>
      </c>
    </row>
    <row r="137" spans="1:5" s="213" customFormat="1" ht="37.5" customHeight="1">
      <c r="A137" s="211"/>
      <c r="B137" s="211"/>
      <c r="C137" s="207" t="s">
        <v>147</v>
      </c>
      <c r="D137" s="209" t="s">
        <v>148</v>
      </c>
      <c r="E137" s="210" t="s">
        <v>592</v>
      </c>
    </row>
    <row r="138" spans="1:5" s="213" customFormat="1" ht="17.100000000000001" customHeight="1">
      <c r="A138" s="211"/>
      <c r="B138" s="211"/>
      <c r="C138" s="207" t="s">
        <v>507</v>
      </c>
      <c r="D138" s="209" t="s">
        <v>508</v>
      </c>
      <c r="E138" s="210" t="s">
        <v>593</v>
      </c>
    </row>
    <row r="139" spans="1:5" s="213" customFormat="1" ht="17.100000000000001" customHeight="1">
      <c r="A139" s="211"/>
      <c r="B139" s="211"/>
      <c r="C139" s="207" t="s">
        <v>29</v>
      </c>
      <c r="D139" s="209" t="s">
        <v>30</v>
      </c>
      <c r="E139" s="210" t="s">
        <v>594</v>
      </c>
    </row>
    <row r="140" spans="1:5" s="213" customFormat="1" ht="17.100000000000001" customHeight="1">
      <c r="A140" s="211"/>
      <c r="B140" s="211"/>
      <c r="C140" s="207" t="s">
        <v>511</v>
      </c>
      <c r="D140" s="209" t="s">
        <v>512</v>
      </c>
      <c r="E140" s="210" t="s">
        <v>595</v>
      </c>
    </row>
    <row r="141" spans="1:5" s="213" customFormat="1" ht="17.100000000000001" customHeight="1">
      <c r="A141" s="211"/>
      <c r="B141" s="211"/>
      <c r="C141" s="207" t="s">
        <v>31</v>
      </c>
      <c r="D141" s="209" t="s">
        <v>32</v>
      </c>
      <c r="E141" s="210" t="s">
        <v>596</v>
      </c>
    </row>
    <row r="142" spans="1:5" s="213" customFormat="1" ht="17.100000000000001" customHeight="1">
      <c r="A142" s="211"/>
      <c r="B142" s="211"/>
      <c r="C142" s="207" t="s">
        <v>33</v>
      </c>
      <c r="D142" s="209" t="s">
        <v>34</v>
      </c>
      <c r="E142" s="210" t="s">
        <v>597</v>
      </c>
    </row>
    <row r="143" spans="1:5" s="213" customFormat="1" ht="17.100000000000001" customHeight="1">
      <c r="A143" s="211"/>
      <c r="B143" s="211"/>
      <c r="C143" s="207" t="s">
        <v>598</v>
      </c>
      <c r="D143" s="209" t="s">
        <v>599</v>
      </c>
      <c r="E143" s="210" t="s">
        <v>600</v>
      </c>
    </row>
    <row r="144" spans="1:5" s="213" customFormat="1" ht="17.100000000000001" customHeight="1">
      <c r="A144" s="211"/>
      <c r="B144" s="211"/>
      <c r="C144" s="207" t="s">
        <v>484</v>
      </c>
      <c r="D144" s="209" t="s">
        <v>485</v>
      </c>
      <c r="E144" s="210" t="s">
        <v>601</v>
      </c>
    </row>
    <row r="145" spans="1:5" s="213" customFormat="1" ht="17.100000000000001" customHeight="1">
      <c r="A145" s="211"/>
      <c r="B145" s="211"/>
      <c r="C145" s="207" t="s">
        <v>35</v>
      </c>
      <c r="D145" s="209" t="s">
        <v>36</v>
      </c>
      <c r="E145" s="210" t="s">
        <v>602</v>
      </c>
    </row>
    <row r="146" spans="1:5" s="213" customFormat="1" ht="17.100000000000001" customHeight="1">
      <c r="A146" s="211"/>
      <c r="B146" s="211"/>
      <c r="C146" s="207" t="s">
        <v>603</v>
      </c>
      <c r="D146" s="209" t="s">
        <v>604</v>
      </c>
      <c r="E146" s="210" t="s">
        <v>605</v>
      </c>
    </row>
    <row r="147" spans="1:5" s="213" customFormat="1" ht="17.100000000000001" customHeight="1">
      <c r="A147" s="211"/>
      <c r="B147" s="211"/>
      <c r="C147" s="207" t="s">
        <v>49</v>
      </c>
      <c r="D147" s="209" t="s">
        <v>50</v>
      </c>
      <c r="E147" s="210" t="s">
        <v>606</v>
      </c>
    </row>
    <row r="148" spans="1:5" s="213" customFormat="1" ht="17.100000000000001" customHeight="1">
      <c r="A148" s="211"/>
      <c r="B148" s="211"/>
      <c r="C148" s="207" t="s">
        <v>444</v>
      </c>
      <c r="D148" s="209" t="s">
        <v>445</v>
      </c>
      <c r="E148" s="210" t="s">
        <v>607</v>
      </c>
    </row>
    <row r="149" spans="1:5" s="213" customFormat="1" ht="17.100000000000001" customHeight="1">
      <c r="A149" s="211"/>
      <c r="B149" s="211"/>
      <c r="C149" s="207" t="s">
        <v>518</v>
      </c>
      <c r="D149" s="209" t="s">
        <v>519</v>
      </c>
      <c r="E149" s="210" t="s">
        <v>608</v>
      </c>
    </row>
    <row r="150" spans="1:5" s="213" customFormat="1" ht="17.100000000000001" customHeight="1">
      <c r="A150" s="211"/>
      <c r="B150" s="211"/>
      <c r="C150" s="207" t="s">
        <v>37</v>
      </c>
      <c r="D150" s="209" t="s">
        <v>38</v>
      </c>
      <c r="E150" s="210" t="s">
        <v>609</v>
      </c>
    </row>
    <row r="151" spans="1:5" s="213" customFormat="1" ht="17.100000000000001" customHeight="1">
      <c r="A151" s="211"/>
      <c r="B151" s="211"/>
      <c r="C151" s="207" t="s">
        <v>521</v>
      </c>
      <c r="D151" s="209" t="s">
        <v>522</v>
      </c>
      <c r="E151" s="210" t="s">
        <v>610</v>
      </c>
    </row>
    <row r="152" spans="1:5" s="213" customFormat="1" ht="24" customHeight="1">
      <c r="A152" s="211"/>
      <c r="B152" s="211"/>
      <c r="C152" s="207" t="s">
        <v>524</v>
      </c>
      <c r="D152" s="209" t="s">
        <v>525</v>
      </c>
      <c r="E152" s="210" t="s">
        <v>611</v>
      </c>
    </row>
    <row r="153" spans="1:5" s="213" customFormat="1" ht="24" customHeight="1">
      <c r="A153" s="211"/>
      <c r="B153" s="211"/>
      <c r="C153" s="207" t="s">
        <v>51</v>
      </c>
      <c r="D153" s="209" t="s">
        <v>52</v>
      </c>
      <c r="E153" s="210" t="s">
        <v>612</v>
      </c>
    </row>
    <row r="154" spans="1:5" s="213" customFormat="1" ht="17.100000000000001" customHeight="1">
      <c r="A154" s="211"/>
      <c r="B154" s="211"/>
      <c r="C154" s="207" t="s">
        <v>39</v>
      </c>
      <c r="D154" s="209" t="s">
        <v>40</v>
      </c>
      <c r="E154" s="210" t="s">
        <v>613</v>
      </c>
    </row>
    <row r="155" spans="1:5" s="213" customFormat="1" ht="17.100000000000001" customHeight="1">
      <c r="A155" s="211"/>
      <c r="B155" s="211"/>
      <c r="C155" s="207" t="s">
        <v>423</v>
      </c>
      <c r="D155" s="209" t="s">
        <v>424</v>
      </c>
      <c r="E155" s="210" t="s">
        <v>614</v>
      </c>
    </row>
    <row r="156" spans="1:5" s="213" customFormat="1" ht="17.100000000000001" customHeight="1">
      <c r="A156" s="211"/>
      <c r="B156" s="211"/>
      <c r="C156" s="207" t="s">
        <v>53</v>
      </c>
      <c r="D156" s="209" t="s">
        <v>54</v>
      </c>
      <c r="E156" s="210" t="s">
        <v>615</v>
      </c>
    </row>
    <row r="157" spans="1:5" s="213" customFormat="1" ht="17.100000000000001" customHeight="1">
      <c r="A157" s="211"/>
      <c r="B157" s="211"/>
      <c r="C157" s="207" t="s">
        <v>55</v>
      </c>
      <c r="D157" s="209" t="s">
        <v>56</v>
      </c>
      <c r="E157" s="210" t="s">
        <v>616</v>
      </c>
    </row>
    <row r="158" spans="1:5" s="213" customFormat="1" ht="17.100000000000001" customHeight="1">
      <c r="A158" s="211"/>
      <c r="B158" s="211"/>
      <c r="C158" s="207" t="s">
        <v>146</v>
      </c>
      <c r="D158" s="209" t="s">
        <v>221</v>
      </c>
      <c r="E158" s="210" t="s">
        <v>334</v>
      </c>
    </row>
    <row r="159" spans="1:5" s="213" customFormat="1" ht="17.100000000000001" customHeight="1">
      <c r="A159" s="206"/>
      <c r="B159" s="207" t="s">
        <v>377</v>
      </c>
      <c r="C159" s="208"/>
      <c r="D159" s="209" t="s">
        <v>120</v>
      </c>
      <c r="E159" s="210" t="s">
        <v>617</v>
      </c>
    </row>
    <row r="160" spans="1:5" s="213" customFormat="1" ht="30.2" customHeight="1">
      <c r="A160" s="211"/>
      <c r="B160" s="211"/>
      <c r="C160" s="207" t="s">
        <v>209</v>
      </c>
      <c r="D160" s="209" t="s">
        <v>433</v>
      </c>
      <c r="E160" s="210" t="s">
        <v>618</v>
      </c>
    </row>
    <row r="161" spans="1:5" s="213" customFormat="1" ht="34.5" customHeight="1">
      <c r="A161" s="211"/>
      <c r="B161" s="211"/>
      <c r="C161" s="207" t="s">
        <v>147</v>
      </c>
      <c r="D161" s="209" t="s">
        <v>148</v>
      </c>
      <c r="E161" s="210" t="s">
        <v>324</v>
      </c>
    </row>
    <row r="162" spans="1:5" s="213" customFormat="1" ht="17.100000000000001" customHeight="1">
      <c r="A162" s="206"/>
      <c r="B162" s="207" t="s">
        <v>381</v>
      </c>
      <c r="C162" s="208"/>
      <c r="D162" s="209" t="s">
        <v>382</v>
      </c>
      <c r="E162" s="210" t="s">
        <v>619</v>
      </c>
    </row>
    <row r="163" spans="1:5" s="213" customFormat="1" ht="30.2" customHeight="1">
      <c r="A163" s="211"/>
      <c r="B163" s="211"/>
      <c r="C163" s="207" t="s">
        <v>209</v>
      </c>
      <c r="D163" s="209" t="s">
        <v>433</v>
      </c>
      <c r="E163" s="210" t="s">
        <v>620</v>
      </c>
    </row>
    <row r="164" spans="1:5" s="213" customFormat="1" ht="20.100000000000001" customHeight="1">
      <c r="A164" s="211"/>
      <c r="B164" s="211"/>
      <c r="C164" s="207" t="s">
        <v>621</v>
      </c>
      <c r="D164" s="209" t="s">
        <v>622</v>
      </c>
      <c r="E164" s="210" t="s">
        <v>623</v>
      </c>
    </row>
    <row r="165" spans="1:5" s="213" customFormat="1" ht="17.100000000000001" customHeight="1">
      <c r="A165" s="211"/>
      <c r="B165" s="211"/>
      <c r="C165" s="207" t="s">
        <v>507</v>
      </c>
      <c r="D165" s="209" t="s">
        <v>508</v>
      </c>
      <c r="E165" s="210" t="s">
        <v>624</v>
      </c>
    </row>
    <row r="166" spans="1:5" s="213" customFormat="1" ht="17.100000000000001" customHeight="1">
      <c r="A166" s="211"/>
      <c r="B166" s="211"/>
      <c r="C166" s="207" t="s">
        <v>29</v>
      </c>
      <c r="D166" s="209" t="s">
        <v>30</v>
      </c>
      <c r="E166" s="210" t="s">
        <v>625</v>
      </c>
    </row>
    <row r="167" spans="1:5" s="213" customFormat="1" ht="17.100000000000001" customHeight="1">
      <c r="A167" s="211"/>
      <c r="B167" s="211"/>
      <c r="C167" s="207" t="s">
        <v>511</v>
      </c>
      <c r="D167" s="209" t="s">
        <v>512</v>
      </c>
      <c r="E167" s="210" t="s">
        <v>626</v>
      </c>
    </row>
    <row r="168" spans="1:5" s="213" customFormat="1" ht="17.100000000000001" customHeight="1">
      <c r="A168" s="211"/>
      <c r="B168" s="211"/>
      <c r="C168" s="207" t="s">
        <v>31</v>
      </c>
      <c r="D168" s="209" t="s">
        <v>32</v>
      </c>
      <c r="E168" s="210" t="s">
        <v>627</v>
      </c>
    </row>
    <row r="169" spans="1:5" s="213" customFormat="1" ht="17.100000000000001" customHeight="1">
      <c r="A169" s="211"/>
      <c r="B169" s="211"/>
      <c r="C169" s="207" t="s">
        <v>33</v>
      </c>
      <c r="D169" s="209" t="s">
        <v>34</v>
      </c>
      <c r="E169" s="210" t="s">
        <v>628</v>
      </c>
    </row>
    <row r="170" spans="1:5" s="213" customFormat="1" ht="17.100000000000001" customHeight="1">
      <c r="A170" s="211"/>
      <c r="B170" s="211"/>
      <c r="C170" s="207" t="s">
        <v>598</v>
      </c>
      <c r="D170" s="209" t="s">
        <v>599</v>
      </c>
      <c r="E170" s="210" t="s">
        <v>629</v>
      </c>
    </row>
    <row r="171" spans="1:5" s="213" customFormat="1" ht="17.100000000000001" customHeight="1">
      <c r="A171" s="211"/>
      <c r="B171" s="211"/>
      <c r="C171" s="207" t="s">
        <v>484</v>
      </c>
      <c r="D171" s="209" t="s">
        <v>485</v>
      </c>
      <c r="E171" s="210" t="s">
        <v>630</v>
      </c>
    </row>
    <row r="172" spans="1:5" s="213" customFormat="1" ht="17.100000000000001" customHeight="1">
      <c r="A172" s="211"/>
      <c r="B172" s="211"/>
      <c r="C172" s="207" t="s">
        <v>35</v>
      </c>
      <c r="D172" s="209" t="s">
        <v>36</v>
      </c>
      <c r="E172" s="210" t="s">
        <v>631</v>
      </c>
    </row>
    <row r="173" spans="1:5" s="213" customFormat="1" ht="17.100000000000001" customHeight="1">
      <c r="A173" s="211"/>
      <c r="B173" s="211"/>
      <c r="C173" s="207" t="s">
        <v>603</v>
      </c>
      <c r="D173" s="209" t="s">
        <v>604</v>
      </c>
      <c r="E173" s="210" t="s">
        <v>632</v>
      </c>
    </row>
    <row r="174" spans="1:5" s="213" customFormat="1" ht="17.100000000000001" customHeight="1">
      <c r="A174" s="211"/>
      <c r="B174" s="211"/>
      <c r="C174" s="207" t="s">
        <v>49</v>
      </c>
      <c r="D174" s="209" t="s">
        <v>50</v>
      </c>
      <c r="E174" s="210" t="s">
        <v>633</v>
      </c>
    </row>
    <row r="175" spans="1:5" s="213" customFormat="1" ht="17.100000000000001" customHeight="1">
      <c r="A175" s="211"/>
      <c r="B175" s="211"/>
      <c r="C175" s="207" t="s">
        <v>444</v>
      </c>
      <c r="D175" s="209" t="s">
        <v>445</v>
      </c>
      <c r="E175" s="210" t="s">
        <v>634</v>
      </c>
    </row>
    <row r="176" spans="1:5" s="213" customFormat="1" ht="17.100000000000001" customHeight="1">
      <c r="A176" s="211"/>
      <c r="B176" s="211"/>
      <c r="C176" s="207" t="s">
        <v>518</v>
      </c>
      <c r="D176" s="209" t="s">
        <v>519</v>
      </c>
      <c r="E176" s="210" t="s">
        <v>635</v>
      </c>
    </row>
    <row r="177" spans="1:5" s="213" customFormat="1" ht="17.100000000000001" customHeight="1">
      <c r="A177" s="211"/>
      <c r="B177" s="211"/>
      <c r="C177" s="207" t="s">
        <v>37</v>
      </c>
      <c r="D177" s="209" t="s">
        <v>38</v>
      </c>
      <c r="E177" s="210" t="s">
        <v>636</v>
      </c>
    </row>
    <row r="178" spans="1:5" s="213" customFormat="1" ht="17.100000000000001" customHeight="1">
      <c r="A178" s="211"/>
      <c r="B178" s="211"/>
      <c r="C178" s="207" t="s">
        <v>521</v>
      </c>
      <c r="D178" s="209" t="s">
        <v>522</v>
      </c>
      <c r="E178" s="210" t="s">
        <v>637</v>
      </c>
    </row>
    <row r="179" spans="1:5" s="213" customFormat="1" ht="25.5" customHeight="1">
      <c r="A179" s="211"/>
      <c r="B179" s="211"/>
      <c r="C179" s="207" t="s">
        <v>524</v>
      </c>
      <c r="D179" s="209" t="s">
        <v>525</v>
      </c>
      <c r="E179" s="210" t="s">
        <v>638</v>
      </c>
    </row>
    <row r="180" spans="1:5" s="213" customFormat="1" ht="26.25" customHeight="1">
      <c r="A180" s="211"/>
      <c r="B180" s="211"/>
      <c r="C180" s="207" t="s">
        <v>51</v>
      </c>
      <c r="D180" s="209" t="s">
        <v>52</v>
      </c>
      <c r="E180" s="210" t="s">
        <v>639</v>
      </c>
    </row>
    <row r="181" spans="1:5" s="213" customFormat="1" ht="17.100000000000001" customHeight="1">
      <c r="A181" s="211"/>
      <c r="B181" s="211"/>
      <c r="C181" s="207" t="s">
        <v>39</v>
      </c>
      <c r="D181" s="209" t="s">
        <v>40</v>
      </c>
      <c r="E181" s="210" t="s">
        <v>640</v>
      </c>
    </row>
    <row r="182" spans="1:5" s="213" customFormat="1" ht="17.100000000000001" customHeight="1">
      <c r="A182" s="211"/>
      <c r="B182" s="211"/>
      <c r="C182" s="207" t="s">
        <v>423</v>
      </c>
      <c r="D182" s="209" t="s">
        <v>424</v>
      </c>
      <c r="E182" s="210" t="s">
        <v>641</v>
      </c>
    </row>
    <row r="183" spans="1:5" s="213" customFormat="1" ht="17.100000000000001" customHeight="1">
      <c r="A183" s="211"/>
      <c r="B183" s="211"/>
      <c r="C183" s="207" t="s">
        <v>53</v>
      </c>
      <c r="D183" s="209" t="s">
        <v>54</v>
      </c>
      <c r="E183" s="210" t="s">
        <v>642</v>
      </c>
    </row>
    <row r="184" spans="1:5" s="213" customFormat="1" ht="17.100000000000001" customHeight="1">
      <c r="A184" s="211"/>
      <c r="B184" s="211"/>
      <c r="C184" s="207" t="s">
        <v>55</v>
      </c>
      <c r="D184" s="209" t="s">
        <v>56</v>
      </c>
      <c r="E184" s="210" t="s">
        <v>643</v>
      </c>
    </row>
    <row r="185" spans="1:5" s="213" customFormat="1" ht="17.100000000000001" customHeight="1">
      <c r="A185" s="206"/>
      <c r="B185" s="207" t="s">
        <v>644</v>
      </c>
      <c r="C185" s="208"/>
      <c r="D185" s="209" t="s">
        <v>645</v>
      </c>
      <c r="E185" s="210" t="s">
        <v>646</v>
      </c>
    </row>
    <row r="186" spans="1:5" s="213" customFormat="1" ht="17.100000000000001" customHeight="1">
      <c r="A186" s="211"/>
      <c r="B186" s="211"/>
      <c r="C186" s="207" t="s">
        <v>507</v>
      </c>
      <c r="D186" s="209" t="s">
        <v>508</v>
      </c>
      <c r="E186" s="210" t="s">
        <v>647</v>
      </c>
    </row>
    <row r="187" spans="1:5" s="213" customFormat="1" ht="17.100000000000001" customHeight="1">
      <c r="A187" s="211"/>
      <c r="B187" s="211"/>
      <c r="C187" s="207" t="s">
        <v>29</v>
      </c>
      <c r="D187" s="209" t="s">
        <v>30</v>
      </c>
      <c r="E187" s="210" t="s">
        <v>648</v>
      </c>
    </row>
    <row r="188" spans="1:5" s="213" customFormat="1" ht="17.100000000000001" customHeight="1">
      <c r="A188" s="211"/>
      <c r="B188" s="211"/>
      <c r="C188" s="207" t="s">
        <v>511</v>
      </c>
      <c r="D188" s="209" t="s">
        <v>512</v>
      </c>
      <c r="E188" s="210" t="s">
        <v>649</v>
      </c>
    </row>
    <row r="189" spans="1:5" s="213" customFormat="1" ht="17.100000000000001" customHeight="1">
      <c r="A189" s="211"/>
      <c r="B189" s="211"/>
      <c r="C189" s="207" t="s">
        <v>31</v>
      </c>
      <c r="D189" s="209" t="s">
        <v>32</v>
      </c>
      <c r="E189" s="210" t="s">
        <v>650</v>
      </c>
    </row>
    <row r="190" spans="1:5" s="213" customFormat="1" ht="17.100000000000001" customHeight="1">
      <c r="A190" s="211"/>
      <c r="B190" s="211"/>
      <c r="C190" s="207" t="s">
        <v>33</v>
      </c>
      <c r="D190" s="209" t="s">
        <v>34</v>
      </c>
      <c r="E190" s="210" t="s">
        <v>651</v>
      </c>
    </row>
    <row r="191" spans="1:5" s="213" customFormat="1" ht="17.100000000000001" customHeight="1">
      <c r="A191" s="211"/>
      <c r="B191" s="211"/>
      <c r="C191" s="207" t="s">
        <v>598</v>
      </c>
      <c r="D191" s="209" t="s">
        <v>599</v>
      </c>
      <c r="E191" s="210" t="s">
        <v>652</v>
      </c>
    </row>
    <row r="192" spans="1:5" s="213" customFormat="1" ht="17.100000000000001" customHeight="1">
      <c r="A192" s="211"/>
      <c r="B192" s="211"/>
      <c r="C192" s="207" t="s">
        <v>484</v>
      </c>
      <c r="D192" s="209" t="s">
        <v>485</v>
      </c>
      <c r="E192" s="210" t="s">
        <v>653</v>
      </c>
    </row>
    <row r="193" spans="1:5" s="213" customFormat="1" ht="17.100000000000001" customHeight="1">
      <c r="A193" s="211"/>
      <c r="B193" s="211"/>
      <c r="C193" s="207" t="s">
        <v>35</v>
      </c>
      <c r="D193" s="209" t="s">
        <v>36</v>
      </c>
      <c r="E193" s="210" t="s">
        <v>654</v>
      </c>
    </row>
    <row r="194" spans="1:5" s="213" customFormat="1" ht="17.100000000000001" customHeight="1">
      <c r="A194" s="211"/>
      <c r="B194" s="211"/>
      <c r="C194" s="207" t="s">
        <v>655</v>
      </c>
      <c r="D194" s="209" t="s">
        <v>36</v>
      </c>
      <c r="E194" s="210" t="s">
        <v>266</v>
      </c>
    </row>
    <row r="195" spans="1:5" s="213" customFormat="1" ht="17.100000000000001" customHeight="1">
      <c r="A195" s="211"/>
      <c r="B195" s="211"/>
      <c r="C195" s="207" t="s">
        <v>603</v>
      </c>
      <c r="D195" s="209" t="s">
        <v>604</v>
      </c>
      <c r="E195" s="210" t="s">
        <v>656</v>
      </c>
    </row>
    <row r="196" spans="1:5" s="213" customFormat="1" ht="17.100000000000001" customHeight="1">
      <c r="A196" s="211"/>
      <c r="B196" s="211"/>
      <c r="C196" s="207" t="s">
        <v>49</v>
      </c>
      <c r="D196" s="209" t="s">
        <v>50</v>
      </c>
      <c r="E196" s="210" t="s">
        <v>657</v>
      </c>
    </row>
    <row r="197" spans="1:5" s="213" customFormat="1" ht="17.100000000000001" customHeight="1">
      <c r="A197" s="211"/>
      <c r="B197" s="211"/>
      <c r="C197" s="207" t="s">
        <v>444</v>
      </c>
      <c r="D197" s="209" t="s">
        <v>445</v>
      </c>
      <c r="E197" s="210" t="s">
        <v>658</v>
      </c>
    </row>
    <row r="198" spans="1:5" s="213" customFormat="1" ht="17.100000000000001" customHeight="1">
      <c r="A198" s="211"/>
      <c r="B198" s="211"/>
      <c r="C198" s="207" t="s">
        <v>518</v>
      </c>
      <c r="D198" s="209" t="s">
        <v>519</v>
      </c>
      <c r="E198" s="210" t="s">
        <v>659</v>
      </c>
    </row>
    <row r="199" spans="1:5" s="213" customFormat="1" ht="17.100000000000001" customHeight="1">
      <c r="A199" s="211"/>
      <c r="B199" s="211"/>
      <c r="C199" s="207" t="s">
        <v>37</v>
      </c>
      <c r="D199" s="209" t="s">
        <v>38</v>
      </c>
      <c r="E199" s="210" t="s">
        <v>660</v>
      </c>
    </row>
    <row r="200" spans="1:5" s="213" customFormat="1" ht="17.100000000000001" customHeight="1">
      <c r="A200" s="211"/>
      <c r="B200" s="211"/>
      <c r="C200" s="207" t="s">
        <v>661</v>
      </c>
      <c r="D200" s="209" t="s">
        <v>38</v>
      </c>
      <c r="E200" s="210" t="s">
        <v>325</v>
      </c>
    </row>
    <row r="201" spans="1:5" s="213" customFormat="1" ht="17.100000000000001" customHeight="1">
      <c r="A201" s="211"/>
      <c r="B201" s="211"/>
      <c r="C201" s="207" t="s">
        <v>521</v>
      </c>
      <c r="D201" s="209" t="s">
        <v>522</v>
      </c>
      <c r="E201" s="210" t="s">
        <v>662</v>
      </c>
    </row>
    <row r="202" spans="1:5" s="213" customFormat="1" ht="25.5" customHeight="1">
      <c r="A202" s="211"/>
      <c r="B202" s="211"/>
      <c r="C202" s="207" t="s">
        <v>524</v>
      </c>
      <c r="D202" s="209" t="s">
        <v>525</v>
      </c>
      <c r="E202" s="210" t="s">
        <v>663</v>
      </c>
    </row>
    <row r="203" spans="1:5" s="213" customFormat="1" ht="27" customHeight="1">
      <c r="A203" s="211"/>
      <c r="B203" s="211"/>
      <c r="C203" s="207" t="s">
        <v>51</v>
      </c>
      <c r="D203" s="209" t="s">
        <v>52</v>
      </c>
      <c r="E203" s="210" t="s">
        <v>664</v>
      </c>
    </row>
    <row r="204" spans="1:5" s="213" customFormat="1" ht="17.100000000000001" customHeight="1">
      <c r="A204" s="211"/>
      <c r="B204" s="211"/>
      <c r="C204" s="207" t="s">
        <v>39</v>
      </c>
      <c r="D204" s="209" t="s">
        <v>40</v>
      </c>
      <c r="E204" s="210" t="s">
        <v>665</v>
      </c>
    </row>
    <row r="205" spans="1:5" s="213" customFormat="1" ht="17.100000000000001" customHeight="1">
      <c r="A205" s="211"/>
      <c r="B205" s="211"/>
      <c r="C205" s="207" t="s">
        <v>666</v>
      </c>
      <c r="D205" s="209" t="s">
        <v>528</v>
      </c>
      <c r="E205" s="210" t="s">
        <v>289</v>
      </c>
    </row>
    <row r="206" spans="1:5" s="213" customFormat="1" ht="17.100000000000001" customHeight="1">
      <c r="A206" s="211"/>
      <c r="B206" s="211"/>
      <c r="C206" s="207" t="s">
        <v>423</v>
      </c>
      <c r="D206" s="209" t="s">
        <v>424</v>
      </c>
      <c r="E206" s="210" t="s">
        <v>667</v>
      </c>
    </row>
    <row r="207" spans="1:5" s="213" customFormat="1" ht="17.100000000000001" customHeight="1">
      <c r="A207" s="211"/>
      <c r="B207" s="211"/>
      <c r="C207" s="207" t="s">
        <v>668</v>
      </c>
      <c r="D207" s="209" t="s">
        <v>424</v>
      </c>
      <c r="E207" s="210" t="s">
        <v>266</v>
      </c>
    </row>
    <row r="208" spans="1:5" s="213" customFormat="1" ht="17.100000000000001" customHeight="1">
      <c r="A208" s="211"/>
      <c r="B208" s="211"/>
      <c r="C208" s="207" t="s">
        <v>53</v>
      </c>
      <c r="D208" s="209" t="s">
        <v>54</v>
      </c>
      <c r="E208" s="210" t="s">
        <v>669</v>
      </c>
    </row>
    <row r="209" spans="1:5" s="213" customFormat="1" ht="17.100000000000001" customHeight="1">
      <c r="A209" s="211"/>
      <c r="B209" s="211"/>
      <c r="C209" s="207" t="s">
        <v>55</v>
      </c>
      <c r="D209" s="209" t="s">
        <v>56</v>
      </c>
      <c r="E209" s="210" t="s">
        <v>670</v>
      </c>
    </row>
    <row r="210" spans="1:5" s="213" customFormat="1" ht="17.100000000000001" customHeight="1">
      <c r="A210" s="206"/>
      <c r="B210" s="207" t="s">
        <v>671</v>
      </c>
      <c r="C210" s="208"/>
      <c r="D210" s="209" t="s">
        <v>672</v>
      </c>
      <c r="E210" s="210" t="s">
        <v>673</v>
      </c>
    </row>
    <row r="211" spans="1:5" s="213" customFormat="1" ht="17.100000000000001" customHeight="1">
      <c r="A211" s="211"/>
      <c r="B211" s="211"/>
      <c r="C211" s="207" t="s">
        <v>484</v>
      </c>
      <c r="D211" s="209" t="s">
        <v>485</v>
      </c>
      <c r="E211" s="210" t="s">
        <v>323</v>
      </c>
    </row>
    <row r="212" spans="1:5" s="213" customFormat="1" ht="17.100000000000001" customHeight="1">
      <c r="A212" s="211"/>
      <c r="B212" s="211"/>
      <c r="C212" s="207" t="s">
        <v>35</v>
      </c>
      <c r="D212" s="209" t="s">
        <v>36</v>
      </c>
      <c r="E212" s="210" t="s">
        <v>674</v>
      </c>
    </row>
    <row r="213" spans="1:5" s="213" customFormat="1" ht="17.100000000000001" customHeight="1">
      <c r="A213" s="211"/>
      <c r="B213" s="211"/>
      <c r="C213" s="207" t="s">
        <v>37</v>
      </c>
      <c r="D213" s="209" t="s">
        <v>38</v>
      </c>
      <c r="E213" s="210" t="s">
        <v>675</v>
      </c>
    </row>
    <row r="214" spans="1:5" s="213" customFormat="1" ht="17.100000000000001" customHeight="1">
      <c r="A214" s="206"/>
      <c r="B214" s="207" t="s">
        <v>676</v>
      </c>
      <c r="C214" s="208"/>
      <c r="D214" s="209" t="s">
        <v>677</v>
      </c>
      <c r="E214" s="210" t="s">
        <v>678</v>
      </c>
    </row>
    <row r="215" spans="1:5" s="213" customFormat="1" ht="17.100000000000001" customHeight="1">
      <c r="A215" s="211"/>
      <c r="B215" s="211"/>
      <c r="C215" s="207" t="s">
        <v>484</v>
      </c>
      <c r="D215" s="209" t="s">
        <v>485</v>
      </c>
      <c r="E215" s="210" t="s">
        <v>325</v>
      </c>
    </row>
    <row r="216" spans="1:5" s="213" customFormat="1" ht="17.100000000000001" customHeight="1">
      <c r="A216" s="211"/>
      <c r="B216" s="211"/>
      <c r="C216" s="207" t="s">
        <v>35</v>
      </c>
      <c r="D216" s="209" t="s">
        <v>36</v>
      </c>
      <c r="E216" s="210" t="s">
        <v>679</v>
      </c>
    </row>
    <row r="217" spans="1:5" s="213" customFormat="1" ht="17.100000000000001" customHeight="1">
      <c r="A217" s="211"/>
      <c r="B217" s="211"/>
      <c r="C217" s="207" t="s">
        <v>37</v>
      </c>
      <c r="D217" s="209" t="s">
        <v>38</v>
      </c>
      <c r="E217" s="210" t="s">
        <v>680</v>
      </c>
    </row>
    <row r="218" spans="1:5" s="213" customFormat="1" ht="17.100000000000001" customHeight="1">
      <c r="A218" s="211"/>
      <c r="B218" s="211"/>
      <c r="C218" s="207" t="s">
        <v>39</v>
      </c>
      <c r="D218" s="209" t="s">
        <v>40</v>
      </c>
      <c r="E218" s="210" t="s">
        <v>465</v>
      </c>
    </row>
    <row r="219" spans="1:5" s="213" customFormat="1" ht="17.100000000000001" customHeight="1">
      <c r="A219" s="211"/>
      <c r="B219" s="211"/>
      <c r="C219" s="207" t="s">
        <v>55</v>
      </c>
      <c r="D219" s="209" t="s">
        <v>56</v>
      </c>
      <c r="E219" s="210" t="s">
        <v>681</v>
      </c>
    </row>
    <row r="220" spans="1:5" s="213" customFormat="1" ht="17.100000000000001" customHeight="1">
      <c r="A220" s="206"/>
      <c r="B220" s="207" t="s">
        <v>682</v>
      </c>
      <c r="C220" s="208"/>
      <c r="D220" s="209" t="s">
        <v>91</v>
      </c>
      <c r="E220" s="210" t="s">
        <v>683</v>
      </c>
    </row>
    <row r="221" spans="1:5" s="213" customFormat="1" ht="17.100000000000001" customHeight="1">
      <c r="A221" s="211"/>
      <c r="B221" s="211"/>
      <c r="C221" s="207" t="s">
        <v>507</v>
      </c>
      <c r="D221" s="209" t="s">
        <v>508</v>
      </c>
      <c r="E221" s="210" t="s">
        <v>684</v>
      </c>
    </row>
    <row r="222" spans="1:5" s="213" customFormat="1" ht="17.100000000000001" customHeight="1">
      <c r="A222" s="211"/>
      <c r="B222" s="211"/>
      <c r="C222" s="207" t="s">
        <v>29</v>
      </c>
      <c r="D222" s="209" t="s">
        <v>30</v>
      </c>
      <c r="E222" s="210" t="s">
        <v>685</v>
      </c>
    </row>
    <row r="223" spans="1:5" s="213" customFormat="1" ht="17.100000000000001" customHeight="1">
      <c r="A223" s="211"/>
      <c r="B223" s="211"/>
      <c r="C223" s="207" t="s">
        <v>511</v>
      </c>
      <c r="D223" s="209" t="s">
        <v>512</v>
      </c>
      <c r="E223" s="210" t="s">
        <v>686</v>
      </c>
    </row>
    <row r="224" spans="1:5" s="213" customFormat="1" ht="17.100000000000001" customHeight="1">
      <c r="A224" s="211"/>
      <c r="B224" s="211"/>
      <c r="C224" s="207" t="s">
        <v>31</v>
      </c>
      <c r="D224" s="209" t="s">
        <v>32</v>
      </c>
      <c r="E224" s="210" t="s">
        <v>687</v>
      </c>
    </row>
    <row r="225" spans="1:5" s="213" customFormat="1" ht="17.100000000000001" customHeight="1">
      <c r="A225" s="211"/>
      <c r="B225" s="211"/>
      <c r="C225" s="207" t="s">
        <v>33</v>
      </c>
      <c r="D225" s="209" t="s">
        <v>34</v>
      </c>
      <c r="E225" s="210" t="s">
        <v>688</v>
      </c>
    </row>
    <row r="226" spans="1:5" s="213" customFormat="1" ht="17.100000000000001" customHeight="1">
      <c r="A226" s="211"/>
      <c r="B226" s="211"/>
      <c r="C226" s="207" t="s">
        <v>598</v>
      </c>
      <c r="D226" s="209" t="s">
        <v>599</v>
      </c>
      <c r="E226" s="210" t="s">
        <v>689</v>
      </c>
    </row>
    <row r="227" spans="1:5" s="213" customFormat="1" ht="17.100000000000001" customHeight="1">
      <c r="A227" s="211"/>
      <c r="B227" s="211"/>
      <c r="C227" s="207" t="s">
        <v>35</v>
      </c>
      <c r="D227" s="209" t="s">
        <v>36</v>
      </c>
      <c r="E227" s="210" t="s">
        <v>690</v>
      </c>
    </row>
    <row r="228" spans="1:5" s="213" customFormat="1" ht="17.100000000000001" customHeight="1">
      <c r="A228" s="211"/>
      <c r="B228" s="211"/>
      <c r="C228" s="207" t="s">
        <v>49</v>
      </c>
      <c r="D228" s="209" t="s">
        <v>50</v>
      </c>
      <c r="E228" s="210" t="s">
        <v>691</v>
      </c>
    </row>
    <row r="229" spans="1:5" s="213" customFormat="1" ht="17.100000000000001" customHeight="1">
      <c r="A229" s="211"/>
      <c r="B229" s="211"/>
      <c r="C229" s="207" t="s">
        <v>444</v>
      </c>
      <c r="D229" s="209" t="s">
        <v>445</v>
      </c>
      <c r="E229" s="210" t="s">
        <v>692</v>
      </c>
    </row>
    <row r="230" spans="1:5" s="213" customFormat="1" ht="17.100000000000001" customHeight="1">
      <c r="A230" s="211"/>
      <c r="B230" s="211"/>
      <c r="C230" s="207" t="s">
        <v>518</v>
      </c>
      <c r="D230" s="209" t="s">
        <v>519</v>
      </c>
      <c r="E230" s="210" t="s">
        <v>693</v>
      </c>
    </row>
    <row r="231" spans="1:5" s="213" customFormat="1" ht="17.100000000000001" customHeight="1">
      <c r="A231" s="211"/>
      <c r="B231" s="211"/>
      <c r="C231" s="207" t="s">
        <v>37</v>
      </c>
      <c r="D231" s="209" t="s">
        <v>38</v>
      </c>
      <c r="E231" s="210" t="s">
        <v>694</v>
      </c>
    </row>
    <row r="232" spans="1:5" s="213" customFormat="1" ht="17.100000000000001" customHeight="1">
      <c r="A232" s="211"/>
      <c r="B232" s="211"/>
      <c r="C232" s="207" t="s">
        <v>39</v>
      </c>
      <c r="D232" s="209" t="s">
        <v>40</v>
      </c>
      <c r="E232" s="210" t="s">
        <v>695</v>
      </c>
    </row>
    <row r="233" spans="1:5" s="213" customFormat="1" ht="17.100000000000001" customHeight="1">
      <c r="A233" s="211"/>
      <c r="B233" s="211"/>
      <c r="C233" s="207" t="s">
        <v>53</v>
      </c>
      <c r="D233" s="209" t="s">
        <v>54</v>
      </c>
      <c r="E233" s="210" t="s">
        <v>696</v>
      </c>
    </row>
    <row r="234" spans="1:5" s="213" customFormat="1" ht="17.100000000000001" customHeight="1">
      <c r="A234" s="211"/>
      <c r="B234" s="211"/>
      <c r="C234" s="207" t="s">
        <v>55</v>
      </c>
      <c r="D234" s="209" t="s">
        <v>56</v>
      </c>
      <c r="E234" s="210" t="s">
        <v>697</v>
      </c>
    </row>
    <row r="235" spans="1:5" s="213" customFormat="1" ht="17.100000000000001" customHeight="1">
      <c r="A235" s="206"/>
      <c r="B235" s="207" t="s">
        <v>698</v>
      </c>
      <c r="C235" s="208"/>
      <c r="D235" s="209" t="s">
        <v>90</v>
      </c>
      <c r="E235" s="210" t="s">
        <v>699</v>
      </c>
    </row>
    <row r="236" spans="1:5" s="213" customFormat="1" ht="17.100000000000001" customHeight="1">
      <c r="A236" s="211"/>
      <c r="B236" s="211"/>
      <c r="C236" s="207" t="s">
        <v>507</v>
      </c>
      <c r="D236" s="209" t="s">
        <v>508</v>
      </c>
      <c r="E236" s="210" t="s">
        <v>451</v>
      </c>
    </row>
    <row r="237" spans="1:5" s="213" customFormat="1" ht="17.100000000000001" customHeight="1">
      <c r="A237" s="211"/>
      <c r="B237" s="211"/>
      <c r="C237" s="207" t="s">
        <v>29</v>
      </c>
      <c r="D237" s="209" t="s">
        <v>30</v>
      </c>
      <c r="E237" s="210" t="s">
        <v>700</v>
      </c>
    </row>
    <row r="238" spans="1:5" s="213" customFormat="1" ht="17.100000000000001" customHeight="1">
      <c r="A238" s="211"/>
      <c r="B238" s="211"/>
      <c r="C238" s="207" t="s">
        <v>511</v>
      </c>
      <c r="D238" s="209" t="s">
        <v>512</v>
      </c>
      <c r="E238" s="210" t="s">
        <v>701</v>
      </c>
    </row>
    <row r="239" spans="1:5" s="213" customFormat="1" ht="17.100000000000001" customHeight="1">
      <c r="A239" s="211"/>
      <c r="B239" s="211"/>
      <c r="C239" s="207" t="s">
        <v>31</v>
      </c>
      <c r="D239" s="209" t="s">
        <v>32</v>
      </c>
      <c r="E239" s="210" t="s">
        <v>702</v>
      </c>
    </row>
    <row r="240" spans="1:5" s="213" customFormat="1" ht="17.100000000000001" customHeight="1">
      <c r="A240" s="211"/>
      <c r="B240" s="211"/>
      <c r="C240" s="207" t="s">
        <v>33</v>
      </c>
      <c r="D240" s="209" t="s">
        <v>34</v>
      </c>
      <c r="E240" s="210" t="s">
        <v>325</v>
      </c>
    </row>
    <row r="241" spans="1:5" s="213" customFormat="1" ht="17.100000000000001" customHeight="1">
      <c r="A241" s="211"/>
      <c r="B241" s="211"/>
      <c r="C241" s="207" t="s">
        <v>484</v>
      </c>
      <c r="D241" s="209" t="s">
        <v>485</v>
      </c>
      <c r="E241" s="210" t="s">
        <v>674</v>
      </c>
    </row>
    <row r="242" spans="1:5" s="213" customFormat="1" ht="17.100000000000001" customHeight="1">
      <c r="A242" s="211"/>
      <c r="B242" s="211"/>
      <c r="C242" s="207" t="s">
        <v>35</v>
      </c>
      <c r="D242" s="209" t="s">
        <v>36</v>
      </c>
      <c r="E242" s="210" t="s">
        <v>320</v>
      </c>
    </row>
    <row r="243" spans="1:5" s="213" customFormat="1" ht="17.100000000000001" customHeight="1">
      <c r="A243" s="211"/>
      <c r="B243" s="211"/>
      <c r="C243" s="207" t="s">
        <v>37</v>
      </c>
      <c r="D243" s="209" t="s">
        <v>38</v>
      </c>
      <c r="E243" s="210" t="s">
        <v>703</v>
      </c>
    </row>
    <row r="244" spans="1:5" s="213" customFormat="1" ht="17.100000000000001" customHeight="1">
      <c r="A244" s="211"/>
      <c r="B244" s="211"/>
      <c r="C244" s="207" t="s">
        <v>39</v>
      </c>
      <c r="D244" s="209" t="s">
        <v>40</v>
      </c>
      <c r="E244" s="210" t="s">
        <v>704</v>
      </c>
    </row>
    <row r="245" spans="1:5" s="213" customFormat="1" ht="17.100000000000001" customHeight="1">
      <c r="A245" s="211"/>
      <c r="B245" s="211"/>
      <c r="C245" s="207" t="s">
        <v>53</v>
      </c>
      <c r="D245" s="209" t="s">
        <v>54</v>
      </c>
      <c r="E245" s="210" t="s">
        <v>705</v>
      </c>
    </row>
    <row r="246" spans="1:5" s="213" customFormat="1" ht="17.100000000000001" customHeight="1">
      <c r="A246" s="211"/>
      <c r="B246" s="211"/>
      <c r="C246" s="207" t="s">
        <v>55</v>
      </c>
      <c r="D246" s="209" t="s">
        <v>56</v>
      </c>
      <c r="E246" s="210" t="s">
        <v>706</v>
      </c>
    </row>
    <row r="247" spans="1:5" s="213" customFormat="1" ht="17.100000000000001" customHeight="1">
      <c r="A247" s="203" t="s">
        <v>707</v>
      </c>
      <c r="B247" s="203"/>
      <c r="C247" s="203"/>
      <c r="D247" s="204" t="s">
        <v>708</v>
      </c>
      <c r="E247" s="205" t="s">
        <v>334</v>
      </c>
    </row>
    <row r="248" spans="1:5" s="213" customFormat="1" ht="17.100000000000001" customHeight="1">
      <c r="A248" s="206"/>
      <c r="B248" s="207" t="s">
        <v>709</v>
      </c>
      <c r="C248" s="208"/>
      <c r="D248" s="209" t="s">
        <v>710</v>
      </c>
      <c r="E248" s="210" t="s">
        <v>266</v>
      </c>
    </row>
    <row r="249" spans="1:5" s="213" customFormat="1" ht="17.100000000000001" customHeight="1">
      <c r="A249" s="211"/>
      <c r="B249" s="211"/>
      <c r="C249" s="207" t="s">
        <v>37</v>
      </c>
      <c r="D249" s="209" t="s">
        <v>38</v>
      </c>
      <c r="E249" s="210" t="s">
        <v>266</v>
      </c>
    </row>
    <row r="250" spans="1:5" s="213" customFormat="1" ht="17.100000000000001" customHeight="1">
      <c r="A250" s="206"/>
      <c r="B250" s="207" t="s">
        <v>711</v>
      </c>
      <c r="C250" s="208"/>
      <c r="D250" s="209" t="s">
        <v>712</v>
      </c>
      <c r="E250" s="210" t="s">
        <v>713</v>
      </c>
    </row>
    <row r="251" spans="1:5" s="213" customFormat="1" ht="17.100000000000001" customHeight="1">
      <c r="A251" s="211"/>
      <c r="B251" s="211"/>
      <c r="C251" s="207" t="s">
        <v>29</v>
      </c>
      <c r="D251" s="209" t="s">
        <v>30</v>
      </c>
      <c r="E251" s="210" t="s">
        <v>714</v>
      </c>
    </row>
    <row r="252" spans="1:5" s="213" customFormat="1" ht="17.100000000000001" customHeight="1">
      <c r="A252" s="211"/>
      <c r="B252" s="211"/>
      <c r="C252" s="207" t="s">
        <v>511</v>
      </c>
      <c r="D252" s="209" t="s">
        <v>512</v>
      </c>
      <c r="E252" s="210" t="s">
        <v>547</v>
      </c>
    </row>
    <row r="253" spans="1:5" s="213" customFormat="1" ht="17.100000000000001" customHeight="1">
      <c r="A253" s="211"/>
      <c r="B253" s="211"/>
      <c r="C253" s="207" t="s">
        <v>31</v>
      </c>
      <c r="D253" s="209" t="s">
        <v>32</v>
      </c>
      <c r="E253" s="210" t="s">
        <v>715</v>
      </c>
    </row>
    <row r="254" spans="1:5" s="213" customFormat="1" ht="17.100000000000001" customHeight="1">
      <c r="A254" s="211"/>
      <c r="B254" s="211"/>
      <c r="C254" s="207" t="s">
        <v>33</v>
      </c>
      <c r="D254" s="209" t="s">
        <v>34</v>
      </c>
      <c r="E254" s="210" t="s">
        <v>716</v>
      </c>
    </row>
    <row r="255" spans="1:5" s="213" customFormat="1" ht="17.100000000000001" customHeight="1">
      <c r="A255" s="211"/>
      <c r="B255" s="211"/>
      <c r="C255" s="207" t="s">
        <v>484</v>
      </c>
      <c r="D255" s="209" t="s">
        <v>485</v>
      </c>
      <c r="E255" s="210" t="s">
        <v>717</v>
      </c>
    </row>
    <row r="256" spans="1:5" s="213" customFormat="1" ht="17.100000000000001" customHeight="1">
      <c r="A256" s="211"/>
      <c r="B256" s="211"/>
      <c r="C256" s="207" t="s">
        <v>35</v>
      </c>
      <c r="D256" s="209" t="s">
        <v>36</v>
      </c>
      <c r="E256" s="210" t="s">
        <v>718</v>
      </c>
    </row>
    <row r="257" spans="1:5" s="213" customFormat="1" ht="17.100000000000001" customHeight="1">
      <c r="A257" s="211"/>
      <c r="B257" s="211"/>
      <c r="C257" s="207" t="s">
        <v>719</v>
      </c>
      <c r="D257" s="209" t="s">
        <v>123</v>
      </c>
      <c r="E257" s="210" t="s">
        <v>720</v>
      </c>
    </row>
    <row r="258" spans="1:5" s="213" customFormat="1" ht="17.100000000000001" customHeight="1">
      <c r="A258" s="211"/>
      <c r="B258" s="211"/>
      <c r="C258" s="207" t="s">
        <v>49</v>
      </c>
      <c r="D258" s="209" t="s">
        <v>50</v>
      </c>
      <c r="E258" s="210" t="s">
        <v>376</v>
      </c>
    </row>
    <row r="259" spans="1:5" s="213" customFormat="1" ht="17.100000000000001" customHeight="1">
      <c r="A259" s="211"/>
      <c r="B259" s="211"/>
      <c r="C259" s="207" t="s">
        <v>37</v>
      </c>
      <c r="D259" s="209" t="s">
        <v>38</v>
      </c>
      <c r="E259" s="210" t="s">
        <v>721</v>
      </c>
    </row>
    <row r="260" spans="1:5" s="213" customFormat="1" ht="17.100000000000001" customHeight="1">
      <c r="A260" s="211"/>
      <c r="B260" s="211"/>
      <c r="C260" s="207" t="s">
        <v>39</v>
      </c>
      <c r="D260" s="209" t="s">
        <v>40</v>
      </c>
      <c r="E260" s="210" t="s">
        <v>722</v>
      </c>
    </row>
    <row r="261" spans="1:5" s="213" customFormat="1" ht="17.100000000000001" customHeight="1">
      <c r="A261" s="211"/>
      <c r="B261" s="211"/>
      <c r="C261" s="207" t="s">
        <v>53</v>
      </c>
      <c r="D261" s="209" t="s">
        <v>54</v>
      </c>
      <c r="E261" s="210" t="s">
        <v>723</v>
      </c>
    </row>
    <row r="262" spans="1:5" s="213" customFormat="1" ht="17.100000000000001" customHeight="1">
      <c r="A262" s="211"/>
      <c r="B262" s="211"/>
      <c r="C262" s="207" t="s">
        <v>474</v>
      </c>
      <c r="D262" s="209" t="s">
        <v>475</v>
      </c>
      <c r="E262" s="210" t="s">
        <v>547</v>
      </c>
    </row>
    <row r="263" spans="1:5" s="213" customFormat="1" ht="17.100000000000001" customHeight="1">
      <c r="A263" s="211"/>
      <c r="B263" s="211"/>
      <c r="C263" s="207" t="s">
        <v>55</v>
      </c>
      <c r="D263" s="209" t="s">
        <v>56</v>
      </c>
      <c r="E263" s="210" t="s">
        <v>724</v>
      </c>
    </row>
    <row r="264" spans="1:5" s="213" customFormat="1" ht="17.100000000000001" customHeight="1">
      <c r="A264" s="203" t="s">
        <v>45</v>
      </c>
      <c r="B264" s="203"/>
      <c r="C264" s="203"/>
      <c r="D264" s="204" t="s">
        <v>1</v>
      </c>
      <c r="E264" s="205" t="s">
        <v>725</v>
      </c>
    </row>
    <row r="265" spans="1:5" s="213" customFormat="1" ht="17.100000000000001" customHeight="1">
      <c r="A265" s="206"/>
      <c r="B265" s="207" t="s">
        <v>726</v>
      </c>
      <c r="C265" s="208"/>
      <c r="D265" s="209" t="s">
        <v>727</v>
      </c>
      <c r="E265" s="210" t="s">
        <v>728</v>
      </c>
    </row>
    <row r="266" spans="1:5" s="213" customFormat="1" ht="24.75" customHeight="1">
      <c r="A266" s="211"/>
      <c r="B266" s="211"/>
      <c r="C266" s="207" t="s">
        <v>729</v>
      </c>
      <c r="D266" s="209" t="s">
        <v>730</v>
      </c>
      <c r="E266" s="210" t="s">
        <v>728</v>
      </c>
    </row>
    <row r="267" spans="1:5" s="213" customFormat="1" ht="17.100000000000001" customHeight="1">
      <c r="A267" s="206"/>
      <c r="B267" s="207" t="s">
        <v>731</v>
      </c>
      <c r="C267" s="208"/>
      <c r="D267" s="209" t="s">
        <v>732</v>
      </c>
      <c r="E267" s="210" t="s">
        <v>733</v>
      </c>
    </row>
    <row r="268" spans="1:5" s="213" customFormat="1" ht="17.100000000000001" customHeight="1">
      <c r="A268" s="211"/>
      <c r="B268" s="211"/>
      <c r="C268" s="207" t="s">
        <v>423</v>
      </c>
      <c r="D268" s="209" t="s">
        <v>424</v>
      </c>
      <c r="E268" s="210" t="s">
        <v>733</v>
      </c>
    </row>
    <row r="269" spans="1:5" s="213" customFormat="1" ht="17.100000000000001" customHeight="1">
      <c r="A269" s="206"/>
      <c r="B269" s="207" t="s">
        <v>734</v>
      </c>
      <c r="C269" s="208"/>
      <c r="D269" s="209" t="s">
        <v>735</v>
      </c>
      <c r="E269" s="210" t="s">
        <v>736</v>
      </c>
    </row>
    <row r="270" spans="1:5" s="213" customFormat="1" ht="17.100000000000001" customHeight="1">
      <c r="A270" s="211"/>
      <c r="B270" s="211"/>
      <c r="C270" s="207" t="s">
        <v>37</v>
      </c>
      <c r="D270" s="209" t="s">
        <v>38</v>
      </c>
      <c r="E270" s="210" t="s">
        <v>736</v>
      </c>
    </row>
    <row r="271" spans="1:5" s="213" customFormat="1" ht="17.100000000000001" customHeight="1">
      <c r="A271" s="206"/>
      <c r="B271" s="207" t="s">
        <v>737</v>
      </c>
      <c r="C271" s="208"/>
      <c r="D271" s="209" t="s">
        <v>738</v>
      </c>
      <c r="E271" s="210" t="s">
        <v>739</v>
      </c>
    </row>
    <row r="272" spans="1:5" s="213" customFormat="1" ht="17.100000000000001" customHeight="1">
      <c r="A272" s="211"/>
      <c r="B272" s="211"/>
      <c r="C272" s="207" t="s">
        <v>29</v>
      </c>
      <c r="D272" s="209" t="s">
        <v>30</v>
      </c>
      <c r="E272" s="210" t="s">
        <v>740</v>
      </c>
    </row>
    <row r="273" spans="1:5" s="213" customFormat="1" ht="17.100000000000001" customHeight="1">
      <c r="A273" s="211"/>
      <c r="B273" s="211"/>
      <c r="C273" s="207" t="s">
        <v>511</v>
      </c>
      <c r="D273" s="209" t="s">
        <v>512</v>
      </c>
      <c r="E273" s="210" t="s">
        <v>741</v>
      </c>
    </row>
    <row r="274" spans="1:5" s="213" customFormat="1" ht="17.100000000000001" customHeight="1">
      <c r="A274" s="211"/>
      <c r="B274" s="211"/>
      <c r="C274" s="207" t="s">
        <v>31</v>
      </c>
      <c r="D274" s="209" t="s">
        <v>32</v>
      </c>
      <c r="E274" s="210" t="s">
        <v>742</v>
      </c>
    </row>
    <row r="275" spans="1:5" s="213" customFormat="1" ht="17.100000000000001" customHeight="1">
      <c r="A275" s="211"/>
      <c r="B275" s="211"/>
      <c r="C275" s="207" t="s">
        <v>33</v>
      </c>
      <c r="D275" s="209" t="s">
        <v>34</v>
      </c>
      <c r="E275" s="210" t="s">
        <v>743</v>
      </c>
    </row>
    <row r="276" spans="1:5" s="213" customFormat="1" ht="17.100000000000001" customHeight="1">
      <c r="A276" s="211"/>
      <c r="B276" s="211"/>
      <c r="C276" s="207" t="s">
        <v>39</v>
      </c>
      <c r="D276" s="209" t="s">
        <v>40</v>
      </c>
      <c r="E276" s="210" t="s">
        <v>744</v>
      </c>
    </row>
    <row r="277" spans="1:5" s="213" customFormat="1" ht="17.100000000000001" customHeight="1">
      <c r="A277" s="211"/>
      <c r="B277" s="211"/>
      <c r="C277" s="207" t="s">
        <v>53</v>
      </c>
      <c r="D277" s="209" t="s">
        <v>54</v>
      </c>
      <c r="E277" s="210" t="s">
        <v>745</v>
      </c>
    </row>
    <row r="278" spans="1:5" s="213" customFormat="1" ht="17.100000000000001" customHeight="1">
      <c r="A278" s="211"/>
      <c r="B278" s="211"/>
      <c r="C278" s="207" t="s">
        <v>55</v>
      </c>
      <c r="D278" s="209" t="s">
        <v>56</v>
      </c>
      <c r="E278" s="210" t="s">
        <v>746</v>
      </c>
    </row>
    <row r="279" spans="1:5" s="213" customFormat="1" ht="30.2" customHeight="1">
      <c r="A279" s="206"/>
      <c r="B279" s="207" t="s">
        <v>46</v>
      </c>
      <c r="C279" s="208"/>
      <c r="D279" s="209" t="s">
        <v>390</v>
      </c>
      <c r="E279" s="210" t="s">
        <v>747</v>
      </c>
    </row>
    <row r="280" spans="1:5" s="213" customFormat="1" ht="17.100000000000001" customHeight="1">
      <c r="A280" s="211"/>
      <c r="B280" s="211"/>
      <c r="C280" s="207" t="s">
        <v>47</v>
      </c>
      <c r="D280" s="209" t="s">
        <v>48</v>
      </c>
      <c r="E280" s="210" t="s">
        <v>748</v>
      </c>
    </row>
    <row r="281" spans="1:5" s="213" customFormat="1" ht="17.100000000000001" customHeight="1">
      <c r="A281" s="211"/>
      <c r="B281" s="211"/>
      <c r="C281" s="207" t="s">
        <v>29</v>
      </c>
      <c r="D281" s="209" t="s">
        <v>30</v>
      </c>
      <c r="E281" s="210" t="s">
        <v>749</v>
      </c>
    </row>
    <row r="282" spans="1:5" s="213" customFormat="1" ht="17.100000000000001" customHeight="1">
      <c r="A282" s="211"/>
      <c r="B282" s="211"/>
      <c r="C282" s="207" t="s">
        <v>31</v>
      </c>
      <c r="D282" s="209" t="s">
        <v>32</v>
      </c>
      <c r="E282" s="210" t="s">
        <v>750</v>
      </c>
    </row>
    <row r="283" spans="1:5" s="213" customFormat="1" ht="17.100000000000001" customHeight="1">
      <c r="A283" s="211"/>
      <c r="B283" s="211"/>
      <c r="C283" s="207" t="s">
        <v>33</v>
      </c>
      <c r="D283" s="209" t="s">
        <v>34</v>
      </c>
      <c r="E283" s="210" t="s">
        <v>751</v>
      </c>
    </row>
    <row r="284" spans="1:5" s="213" customFormat="1" ht="17.100000000000001" customHeight="1">
      <c r="A284" s="211"/>
      <c r="B284" s="211"/>
      <c r="C284" s="207" t="s">
        <v>35</v>
      </c>
      <c r="D284" s="209" t="s">
        <v>36</v>
      </c>
      <c r="E284" s="210" t="s">
        <v>752</v>
      </c>
    </row>
    <row r="285" spans="1:5" s="213" customFormat="1" ht="17.100000000000001" customHeight="1">
      <c r="A285" s="211"/>
      <c r="B285" s="211"/>
      <c r="C285" s="207" t="s">
        <v>49</v>
      </c>
      <c r="D285" s="209" t="s">
        <v>50</v>
      </c>
      <c r="E285" s="210" t="s">
        <v>753</v>
      </c>
    </row>
    <row r="286" spans="1:5" s="213" customFormat="1" ht="17.100000000000001" customHeight="1">
      <c r="A286" s="211"/>
      <c r="B286" s="211"/>
      <c r="C286" s="207" t="s">
        <v>37</v>
      </c>
      <c r="D286" s="209" t="s">
        <v>38</v>
      </c>
      <c r="E286" s="210" t="s">
        <v>754</v>
      </c>
    </row>
    <row r="287" spans="1:5" s="213" customFormat="1" ht="24" customHeight="1">
      <c r="A287" s="211"/>
      <c r="B287" s="211"/>
      <c r="C287" s="207" t="s">
        <v>51</v>
      </c>
      <c r="D287" s="209" t="s">
        <v>52</v>
      </c>
      <c r="E287" s="210" t="s">
        <v>384</v>
      </c>
    </row>
    <row r="288" spans="1:5" s="213" customFormat="1" ht="17.100000000000001" customHeight="1">
      <c r="A288" s="211"/>
      <c r="B288" s="211"/>
      <c r="C288" s="207" t="s">
        <v>39</v>
      </c>
      <c r="D288" s="209" t="s">
        <v>40</v>
      </c>
      <c r="E288" s="210" t="s">
        <v>755</v>
      </c>
    </row>
    <row r="289" spans="1:5" s="213" customFormat="1" ht="17.100000000000001" customHeight="1">
      <c r="A289" s="211"/>
      <c r="B289" s="211"/>
      <c r="C289" s="207" t="s">
        <v>53</v>
      </c>
      <c r="D289" s="209" t="s">
        <v>54</v>
      </c>
      <c r="E289" s="210" t="s">
        <v>745</v>
      </c>
    </row>
    <row r="290" spans="1:5" s="213" customFormat="1" ht="17.100000000000001" customHeight="1">
      <c r="A290" s="211"/>
      <c r="B290" s="211"/>
      <c r="C290" s="207" t="s">
        <v>55</v>
      </c>
      <c r="D290" s="209" t="s">
        <v>56</v>
      </c>
      <c r="E290" s="210" t="s">
        <v>756</v>
      </c>
    </row>
    <row r="291" spans="1:5" s="213" customFormat="1" ht="39" customHeight="1">
      <c r="A291" s="206"/>
      <c r="B291" s="207" t="s">
        <v>57</v>
      </c>
      <c r="C291" s="208"/>
      <c r="D291" s="209" t="s">
        <v>58</v>
      </c>
      <c r="E291" s="210" t="s">
        <v>757</v>
      </c>
    </row>
    <row r="292" spans="1:5" s="213" customFormat="1" ht="17.100000000000001" customHeight="1">
      <c r="A292" s="211"/>
      <c r="B292" s="211"/>
      <c r="C292" s="207" t="s">
        <v>59</v>
      </c>
      <c r="D292" s="209" t="s">
        <v>60</v>
      </c>
      <c r="E292" s="210" t="s">
        <v>757</v>
      </c>
    </row>
    <row r="293" spans="1:5" s="213" customFormat="1" ht="20.100000000000001" customHeight="1">
      <c r="A293" s="206"/>
      <c r="B293" s="207" t="s">
        <v>399</v>
      </c>
      <c r="C293" s="208"/>
      <c r="D293" s="209" t="s">
        <v>400</v>
      </c>
      <c r="E293" s="210" t="s">
        <v>758</v>
      </c>
    </row>
    <row r="294" spans="1:5" s="213" customFormat="1" ht="17.100000000000001" customHeight="1">
      <c r="A294" s="211"/>
      <c r="B294" s="211"/>
      <c r="C294" s="207" t="s">
        <v>47</v>
      </c>
      <c r="D294" s="209" t="s">
        <v>48</v>
      </c>
      <c r="E294" s="210" t="s">
        <v>758</v>
      </c>
    </row>
    <row r="295" spans="1:5" s="213" customFormat="1" ht="17.100000000000001" customHeight="1">
      <c r="A295" s="206"/>
      <c r="B295" s="207" t="s">
        <v>759</v>
      </c>
      <c r="C295" s="208"/>
      <c r="D295" s="209" t="s">
        <v>760</v>
      </c>
      <c r="E295" s="210" t="s">
        <v>761</v>
      </c>
    </row>
    <row r="296" spans="1:5" s="213" customFormat="1" ht="17.100000000000001" customHeight="1">
      <c r="A296" s="211"/>
      <c r="B296" s="211"/>
      <c r="C296" s="207" t="s">
        <v>47</v>
      </c>
      <c r="D296" s="209" t="s">
        <v>48</v>
      </c>
      <c r="E296" s="210" t="s">
        <v>762</v>
      </c>
    </row>
    <row r="297" spans="1:5" s="213" customFormat="1" ht="17.100000000000001" customHeight="1">
      <c r="A297" s="211"/>
      <c r="B297" s="211"/>
      <c r="C297" s="207" t="s">
        <v>37</v>
      </c>
      <c r="D297" s="209" t="s">
        <v>38</v>
      </c>
      <c r="E297" s="210" t="s">
        <v>763</v>
      </c>
    </row>
    <row r="298" spans="1:5" s="213" customFormat="1" ht="17.100000000000001" customHeight="1">
      <c r="A298" s="206"/>
      <c r="B298" s="207" t="s">
        <v>402</v>
      </c>
      <c r="C298" s="208"/>
      <c r="D298" s="209" t="s">
        <v>403</v>
      </c>
      <c r="E298" s="210" t="s">
        <v>764</v>
      </c>
    </row>
    <row r="299" spans="1:5" s="213" customFormat="1" ht="17.100000000000001" customHeight="1">
      <c r="A299" s="211"/>
      <c r="B299" s="211"/>
      <c r="C299" s="207" t="s">
        <v>47</v>
      </c>
      <c r="D299" s="209" t="s">
        <v>48</v>
      </c>
      <c r="E299" s="210" t="s">
        <v>764</v>
      </c>
    </row>
    <row r="300" spans="1:5" s="213" customFormat="1" ht="17.100000000000001" customHeight="1">
      <c r="A300" s="206"/>
      <c r="B300" s="207" t="s">
        <v>405</v>
      </c>
      <c r="C300" s="208"/>
      <c r="D300" s="209" t="s">
        <v>406</v>
      </c>
      <c r="E300" s="210" t="s">
        <v>765</v>
      </c>
    </row>
    <row r="301" spans="1:5" s="213" customFormat="1" ht="17.100000000000001" customHeight="1">
      <c r="A301" s="211"/>
      <c r="B301" s="211"/>
      <c r="C301" s="207" t="s">
        <v>507</v>
      </c>
      <c r="D301" s="209" t="s">
        <v>508</v>
      </c>
      <c r="E301" s="210" t="s">
        <v>766</v>
      </c>
    </row>
    <row r="302" spans="1:5" s="213" customFormat="1" ht="17.100000000000001" customHeight="1">
      <c r="A302" s="211"/>
      <c r="B302" s="211"/>
      <c r="C302" s="207" t="s">
        <v>29</v>
      </c>
      <c r="D302" s="209" t="s">
        <v>30</v>
      </c>
      <c r="E302" s="210" t="s">
        <v>767</v>
      </c>
    </row>
    <row r="303" spans="1:5" s="213" customFormat="1" ht="17.100000000000001" customHeight="1">
      <c r="A303" s="211"/>
      <c r="B303" s="211"/>
      <c r="C303" s="207" t="s">
        <v>511</v>
      </c>
      <c r="D303" s="209" t="s">
        <v>512</v>
      </c>
      <c r="E303" s="210" t="s">
        <v>768</v>
      </c>
    </row>
    <row r="304" spans="1:5" s="213" customFormat="1" ht="17.100000000000001" customHeight="1">
      <c r="A304" s="211"/>
      <c r="B304" s="211"/>
      <c r="C304" s="207" t="s">
        <v>31</v>
      </c>
      <c r="D304" s="209" t="s">
        <v>32</v>
      </c>
      <c r="E304" s="210" t="s">
        <v>769</v>
      </c>
    </row>
    <row r="305" spans="1:5" s="213" customFormat="1" ht="17.100000000000001" customHeight="1">
      <c r="A305" s="211"/>
      <c r="B305" s="211"/>
      <c r="C305" s="207" t="s">
        <v>33</v>
      </c>
      <c r="D305" s="209" t="s">
        <v>34</v>
      </c>
      <c r="E305" s="210" t="s">
        <v>770</v>
      </c>
    </row>
    <row r="306" spans="1:5" s="213" customFormat="1" ht="17.100000000000001" customHeight="1">
      <c r="A306" s="211"/>
      <c r="B306" s="211"/>
      <c r="C306" s="207" t="s">
        <v>35</v>
      </c>
      <c r="D306" s="209" t="s">
        <v>36</v>
      </c>
      <c r="E306" s="210" t="s">
        <v>771</v>
      </c>
    </row>
    <row r="307" spans="1:5" s="213" customFormat="1" ht="17.100000000000001" customHeight="1">
      <c r="A307" s="211"/>
      <c r="B307" s="211"/>
      <c r="C307" s="207" t="s">
        <v>49</v>
      </c>
      <c r="D307" s="209" t="s">
        <v>50</v>
      </c>
      <c r="E307" s="210" t="s">
        <v>772</v>
      </c>
    </row>
    <row r="308" spans="1:5" s="213" customFormat="1" ht="17.100000000000001" customHeight="1">
      <c r="A308" s="211"/>
      <c r="B308" s="211"/>
      <c r="C308" s="207" t="s">
        <v>518</v>
      </c>
      <c r="D308" s="209" t="s">
        <v>519</v>
      </c>
      <c r="E308" s="210" t="s">
        <v>773</v>
      </c>
    </row>
    <row r="309" spans="1:5" s="213" customFormat="1" ht="17.100000000000001" customHeight="1">
      <c r="A309" s="211"/>
      <c r="B309" s="211"/>
      <c r="C309" s="207" t="s">
        <v>37</v>
      </c>
      <c r="D309" s="209" t="s">
        <v>38</v>
      </c>
      <c r="E309" s="210" t="s">
        <v>774</v>
      </c>
    </row>
    <row r="310" spans="1:5" s="213" customFormat="1" ht="27" customHeight="1">
      <c r="A310" s="211"/>
      <c r="B310" s="211"/>
      <c r="C310" s="207" t="s">
        <v>524</v>
      </c>
      <c r="D310" s="209" t="s">
        <v>525</v>
      </c>
      <c r="E310" s="210" t="s">
        <v>775</v>
      </c>
    </row>
    <row r="311" spans="1:5" s="213" customFormat="1" ht="25.5" customHeight="1">
      <c r="A311" s="211"/>
      <c r="B311" s="211"/>
      <c r="C311" s="207" t="s">
        <v>51</v>
      </c>
      <c r="D311" s="209" t="s">
        <v>52</v>
      </c>
      <c r="E311" s="210" t="s">
        <v>776</v>
      </c>
    </row>
    <row r="312" spans="1:5" s="213" customFormat="1" ht="17.100000000000001" customHeight="1">
      <c r="A312" s="211"/>
      <c r="B312" s="211"/>
      <c r="C312" s="207" t="s">
        <v>39</v>
      </c>
      <c r="D312" s="209" t="s">
        <v>40</v>
      </c>
      <c r="E312" s="210" t="s">
        <v>777</v>
      </c>
    </row>
    <row r="313" spans="1:5" s="213" customFormat="1" ht="17.100000000000001" customHeight="1">
      <c r="A313" s="211"/>
      <c r="B313" s="211"/>
      <c r="C313" s="207" t="s">
        <v>423</v>
      </c>
      <c r="D313" s="209" t="s">
        <v>424</v>
      </c>
      <c r="E313" s="210" t="s">
        <v>778</v>
      </c>
    </row>
    <row r="314" spans="1:5" s="213" customFormat="1" ht="17.100000000000001" customHeight="1">
      <c r="A314" s="211"/>
      <c r="B314" s="211"/>
      <c r="C314" s="207" t="s">
        <v>53</v>
      </c>
      <c r="D314" s="209" t="s">
        <v>54</v>
      </c>
      <c r="E314" s="210" t="s">
        <v>779</v>
      </c>
    </row>
    <row r="315" spans="1:5" s="213" customFormat="1" ht="17.100000000000001" customHeight="1">
      <c r="A315" s="211"/>
      <c r="B315" s="211"/>
      <c r="C315" s="207" t="s">
        <v>474</v>
      </c>
      <c r="D315" s="209" t="s">
        <v>475</v>
      </c>
      <c r="E315" s="210" t="s">
        <v>780</v>
      </c>
    </row>
    <row r="316" spans="1:5" s="213" customFormat="1" ht="17.100000000000001" customHeight="1">
      <c r="A316" s="211"/>
      <c r="B316" s="211"/>
      <c r="C316" s="207" t="s">
        <v>55</v>
      </c>
      <c r="D316" s="209" t="s">
        <v>56</v>
      </c>
      <c r="E316" s="210" t="s">
        <v>781</v>
      </c>
    </row>
    <row r="317" spans="1:5" s="213" customFormat="1" ht="17.100000000000001" customHeight="1">
      <c r="A317" s="211"/>
      <c r="B317" s="211"/>
      <c r="C317" s="207" t="s">
        <v>533</v>
      </c>
      <c r="D317" s="209" t="s">
        <v>534</v>
      </c>
      <c r="E317" s="210" t="s">
        <v>545</v>
      </c>
    </row>
    <row r="318" spans="1:5" s="213" customFormat="1" ht="17.100000000000001" customHeight="1">
      <c r="A318" s="206"/>
      <c r="B318" s="207" t="s">
        <v>782</v>
      </c>
      <c r="C318" s="208"/>
      <c r="D318" s="209" t="s">
        <v>783</v>
      </c>
      <c r="E318" s="210" t="s">
        <v>547</v>
      </c>
    </row>
    <row r="319" spans="1:5" s="213" customFormat="1" ht="17.100000000000001" customHeight="1">
      <c r="A319" s="211"/>
      <c r="B319" s="211"/>
      <c r="C319" s="207" t="s">
        <v>31</v>
      </c>
      <c r="D319" s="209" t="s">
        <v>32</v>
      </c>
      <c r="E319" s="210" t="s">
        <v>784</v>
      </c>
    </row>
    <row r="320" spans="1:5" s="213" customFormat="1" ht="17.100000000000001" customHeight="1">
      <c r="A320" s="211"/>
      <c r="B320" s="211"/>
      <c r="C320" s="207" t="s">
        <v>33</v>
      </c>
      <c r="D320" s="209" t="s">
        <v>34</v>
      </c>
      <c r="E320" s="210" t="s">
        <v>785</v>
      </c>
    </row>
    <row r="321" spans="1:5" s="213" customFormat="1" ht="17.100000000000001" customHeight="1">
      <c r="A321" s="211"/>
      <c r="B321" s="211"/>
      <c r="C321" s="207" t="s">
        <v>484</v>
      </c>
      <c r="D321" s="209" t="s">
        <v>485</v>
      </c>
      <c r="E321" s="210" t="s">
        <v>786</v>
      </c>
    </row>
    <row r="322" spans="1:5" s="213" customFormat="1" ht="17.100000000000001" customHeight="1">
      <c r="A322" s="206"/>
      <c r="B322" s="207" t="s">
        <v>787</v>
      </c>
      <c r="C322" s="208"/>
      <c r="D322" s="209" t="s">
        <v>90</v>
      </c>
      <c r="E322" s="210" t="s">
        <v>788</v>
      </c>
    </row>
    <row r="323" spans="1:5" s="213" customFormat="1" ht="17.100000000000001" customHeight="1">
      <c r="A323" s="211"/>
      <c r="B323" s="211"/>
      <c r="C323" s="207" t="s">
        <v>47</v>
      </c>
      <c r="D323" s="209" t="s">
        <v>48</v>
      </c>
      <c r="E323" s="210" t="s">
        <v>789</v>
      </c>
    </row>
    <row r="324" spans="1:5" s="213" customFormat="1" ht="17.100000000000001" customHeight="1">
      <c r="A324" s="211"/>
      <c r="B324" s="211"/>
      <c r="C324" s="207" t="s">
        <v>35</v>
      </c>
      <c r="D324" s="209" t="s">
        <v>36</v>
      </c>
      <c r="E324" s="210" t="s">
        <v>790</v>
      </c>
    </row>
    <row r="325" spans="1:5" s="213" customFormat="1" ht="17.100000000000001" customHeight="1">
      <c r="A325" s="211"/>
      <c r="B325" s="211"/>
      <c r="C325" s="207" t="s">
        <v>37</v>
      </c>
      <c r="D325" s="209" t="s">
        <v>38</v>
      </c>
      <c r="E325" s="210" t="s">
        <v>791</v>
      </c>
    </row>
    <row r="326" spans="1:5" s="213" customFormat="1" ht="17.100000000000001" customHeight="1">
      <c r="A326" s="203" t="s">
        <v>792</v>
      </c>
      <c r="B326" s="203"/>
      <c r="C326" s="203"/>
      <c r="D326" s="204" t="s">
        <v>793</v>
      </c>
      <c r="E326" s="205" t="s">
        <v>794</v>
      </c>
    </row>
    <row r="327" spans="1:5" s="213" customFormat="1" ht="17.100000000000001" customHeight="1">
      <c r="A327" s="206"/>
      <c r="B327" s="207" t="s">
        <v>795</v>
      </c>
      <c r="C327" s="208"/>
      <c r="D327" s="209" t="s">
        <v>796</v>
      </c>
      <c r="E327" s="210" t="s">
        <v>797</v>
      </c>
    </row>
    <row r="328" spans="1:5" s="213" customFormat="1" ht="17.100000000000001" customHeight="1">
      <c r="A328" s="211"/>
      <c r="B328" s="211"/>
      <c r="C328" s="207" t="s">
        <v>37</v>
      </c>
      <c r="D328" s="209" t="s">
        <v>38</v>
      </c>
      <c r="E328" s="210" t="s">
        <v>797</v>
      </c>
    </row>
    <row r="329" spans="1:5" s="213" customFormat="1" ht="17.100000000000001" customHeight="1">
      <c r="A329" s="206"/>
      <c r="B329" s="207" t="s">
        <v>798</v>
      </c>
      <c r="C329" s="208"/>
      <c r="D329" s="209" t="s">
        <v>90</v>
      </c>
      <c r="E329" s="210" t="s">
        <v>799</v>
      </c>
    </row>
    <row r="330" spans="1:5" s="213" customFormat="1" ht="25.5" customHeight="1">
      <c r="A330" s="211"/>
      <c r="B330" s="211"/>
      <c r="C330" s="207" t="s">
        <v>800</v>
      </c>
      <c r="D330" s="209" t="s">
        <v>801</v>
      </c>
      <c r="E330" s="210" t="s">
        <v>799</v>
      </c>
    </row>
    <row r="331" spans="1:5" s="213" customFormat="1" ht="17.100000000000001" customHeight="1">
      <c r="A331" s="203" t="s">
        <v>802</v>
      </c>
      <c r="B331" s="203"/>
      <c r="C331" s="203"/>
      <c r="D331" s="204" t="s">
        <v>803</v>
      </c>
      <c r="E331" s="205" t="s">
        <v>804</v>
      </c>
    </row>
    <row r="332" spans="1:5" s="213" customFormat="1" ht="17.100000000000001" customHeight="1">
      <c r="A332" s="206"/>
      <c r="B332" s="207" t="s">
        <v>805</v>
      </c>
      <c r="C332" s="208"/>
      <c r="D332" s="209" t="s">
        <v>806</v>
      </c>
      <c r="E332" s="210" t="s">
        <v>807</v>
      </c>
    </row>
    <row r="333" spans="1:5" s="213" customFormat="1" ht="17.100000000000001" customHeight="1">
      <c r="A333" s="211"/>
      <c r="B333" s="211"/>
      <c r="C333" s="207" t="s">
        <v>507</v>
      </c>
      <c r="D333" s="209" t="s">
        <v>508</v>
      </c>
      <c r="E333" s="210" t="s">
        <v>808</v>
      </c>
    </row>
    <row r="334" spans="1:5" s="213" customFormat="1" ht="17.100000000000001" customHeight="1">
      <c r="A334" s="211"/>
      <c r="B334" s="211"/>
      <c r="C334" s="207" t="s">
        <v>29</v>
      </c>
      <c r="D334" s="209" t="s">
        <v>30</v>
      </c>
      <c r="E334" s="210" t="s">
        <v>809</v>
      </c>
    </row>
    <row r="335" spans="1:5" s="213" customFormat="1" ht="17.100000000000001" customHeight="1">
      <c r="A335" s="211"/>
      <c r="B335" s="211"/>
      <c r="C335" s="207" t="s">
        <v>511</v>
      </c>
      <c r="D335" s="209" t="s">
        <v>512</v>
      </c>
      <c r="E335" s="210" t="s">
        <v>810</v>
      </c>
    </row>
    <row r="336" spans="1:5" s="213" customFormat="1" ht="17.100000000000001" customHeight="1">
      <c r="A336" s="211"/>
      <c r="B336" s="211"/>
      <c r="C336" s="207" t="s">
        <v>31</v>
      </c>
      <c r="D336" s="209" t="s">
        <v>32</v>
      </c>
      <c r="E336" s="210" t="s">
        <v>811</v>
      </c>
    </row>
    <row r="337" spans="1:5" s="213" customFormat="1" ht="17.100000000000001" customHeight="1">
      <c r="A337" s="211"/>
      <c r="B337" s="211"/>
      <c r="C337" s="207" t="s">
        <v>33</v>
      </c>
      <c r="D337" s="209" t="s">
        <v>34</v>
      </c>
      <c r="E337" s="210" t="s">
        <v>812</v>
      </c>
    </row>
    <row r="338" spans="1:5" s="213" customFormat="1" ht="17.100000000000001" customHeight="1">
      <c r="A338" s="211"/>
      <c r="B338" s="211"/>
      <c r="C338" s="207" t="s">
        <v>598</v>
      </c>
      <c r="D338" s="209" t="s">
        <v>599</v>
      </c>
      <c r="E338" s="210" t="s">
        <v>813</v>
      </c>
    </row>
    <row r="339" spans="1:5" s="213" customFormat="1" ht="17.100000000000001" customHeight="1">
      <c r="A339" s="211"/>
      <c r="B339" s="211"/>
      <c r="C339" s="207" t="s">
        <v>35</v>
      </c>
      <c r="D339" s="209" t="s">
        <v>36</v>
      </c>
      <c r="E339" s="210" t="s">
        <v>814</v>
      </c>
    </row>
    <row r="340" spans="1:5" s="213" customFormat="1" ht="17.100000000000001" customHeight="1">
      <c r="A340" s="211"/>
      <c r="B340" s="211"/>
      <c r="C340" s="207" t="s">
        <v>37</v>
      </c>
      <c r="D340" s="209" t="s">
        <v>38</v>
      </c>
      <c r="E340" s="210" t="s">
        <v>815</v>
      </c>
    </row>
    <row r="341" spans="1:5" s="213" customFormat="1" ht="17.100000000000001" customHeight="1">
      <c r="A341" s="211"/>
      <c r="B341" s="211"/>
      <c r="C341" s="207" t="s">
        <v>53</v>
      </c>
      <c r="D341" s="209" t="s">
        <v>54</v>
      </c>
      <c r="E341" s="210" t="s">
        <v>816</v>
      </c>
    </row>
    <row r="342" spans="1:5" s="213" customFormat="1" ht="17.100000000000001" customHeight="1">
      <c r="A342" s="206"/>
      <c r="B342" s="207" t="s">
        <v>817</v>
      </c>
      <c r="C342" s="208"/>
      <c r="D342" s="209" t="s">
        <v>818</v>
      </c>
      <c r="E342" s="210" t="s">
        <v>819</v>
      </c>
    </row>
    <row r="343" spans="1:5" s="213" customFormat="1" ht="17.100000000000001" customHeight="1">
      <c r="A343" s="211"/>
      <c r="B343" s="211"/>
      <c r="C343" s="207" t="s">
        <v>820</v>
      </c>
      <c r="D343" s="209" t="s">
        <v>821</v>
      </c>
      <c r="E343" s="210" t="s">
        <v>819</v>
      </c>
    </row>
    <row r="344" spans="1:5" s="213" customFormat="1" ht="17.100000000000001" customHeight="1">
      <c r="A344" s="206"/>
      <c r="B344" s="207" t="s">
        <v>822</v>
      </c>
      <c r="C344" s="208"/>
      <c r="D344" s="209" t="s">
        <v>677</v>
      </c>
      <c r="E344" s="210" t="s">
        <v>823</v>
      </c>
    </row>
    <row r="345" spans="1:5" s="213" customFormat="1" ht="17.100000000000001" customHeight="1">
      <c r="A345" s="211"/>
      <c r="B345" s="211"/>
      <c r="C345" s="207" t="s">
        <v>37</v>
      </c>
      <c r="D345" s="209" t="s">
        <v>38</v>
      </c>
      <c r="E345" s="210" t="s">
        <v>823</v>
      </c>
    </row>
    <row r="346" spans="1:5" s="213" customFormat="1" ht="17.100000000000001" customHeight="1">
      <c r="A346" s="203" t="s">
        <v>144</v>
      </c>
      <c r="B346" s="203"/>
      <c r="C346" s="203"/>
      <c r="D346" s="204" t="s">
        <v>85</v>
      </c>
      <c r="E346" s="205" t="s">
        <v>824</v>
      </c>
    </row>
    <row r="347" spans="1:5" s="213" customFormat="1" ht="17.100000000000001" customHeight="1">
      <c r="A347" s="206"/>
      <c r="B347" s="207" t="s">
        <v>825</v>
      </c>
      <c r="C347" s="208"/>
      <c r="D347" s="209" t="s">
        <v>826</v>
      </c>
      <c r="E347" s="210" t="s">
        <v>365</v>
      </c>
    </row>
    <row r="348" spans="1:5" s="213" customFormat="1" ht="30.2" customHeight="1">
      <c r="A348" s="211"/>
      <c r="B348" s="211"/>
      <c r="C348" s="207" t="s">
        <v>827</v>
      </c>
      <c r="D348" s="209" t="s">
        <v>828</v>
      </c>
      <c r="E348" s="210" t="s">
        <v>365</v>
      </c>
    </row>
    <row r="349" spans="1:5" s="213" customFormat="1" ht="17.100000000000001" customHeight="1">
      <c r="A349" s="206"/>
      <c r="B349" s="207" t="s">
        <v>829</v>
      </c>
      <c r="C349" s="208"/>
      <c r="D349" s="209" t="s">
        <v>830</v>
      </c>
      <c r="E349" s="210" t="s">
        <v>831</v>
      </c>
    </row>
    <row r="350" spans="1:5" s="213" customFormat="1" ht="17.100000000000001" customHeight="1">
      <c r="A350" s="211"/>
      <c r="B350" s="211"/>
      <c r="C350" s="207" t="s">
        <v>35</v>
      </c>
      <c r="D350" s="209" t="s">
        <v>36</v>
      </c>
      <c r="E350" s="210" t="s">
        <v>832</v>
      </c>
    </row>
    <row r="351" spans="1:5" s="213" customFormat="1" ht="17.100000000000001" customHeight="1">
      <c r="A351" s="211"/>
      <c r="B351" s="211"/>
      <c r="C351" s="207" t="s">
        <v>37</v>
      </c>
      <c r="D351" s="209" t="s">
        <v>38</v>
      </c>
      <c r="E351" s="210" t="s">
        <v>833</v>
      </c>
    </row>
    <row r="352" spans="1:5" s="213" customFormat="1" ht="17.100000000000001" customHeight="1">
      <c r="A352" s="211"/>
      <c r="B352" s="211"/>
      <c r="C352" s="207" t="s">
        <v>834</v>
      </c>
      <c r="D352" s="209" t="s">
        <v>835</v>
      </c>
      <c r="E352" s="210" t="s">
        <v>365</v>
      </c>
    </row>
    <row r="353" spans="1:5" s="213" customFormat="1" ht="17.100000000000001" customHeight="1">
      <c r="A353" s="206"/>
      <c r="B353" s="207" t="s">
        <v>836</v>
      </c>
      <c r="C353" s="208"/>
      <c r="D353" s="209" t="s">
        <v>837</v>
      </c>
      <c r="E353" s="210" t="s">
        <v>838</v>
      </c>
    </row>
    <row r="354" spans="1:5" s="213" customFormat="1" ht="17.100000000000001" customHeight="1">
      <c r="A354" s="211"/>
      <c r="B354" s="211"/>
      <c r="C354" s="207" t="s">
        <v>35</v>
      </c>
      <c r="D354" s="209" t="s">
        <v>36</v>
      </c>
      <c r="E354" s="210" t="s">
        <v>839</v>
      </c>
    </row>
    <row r="355" spans="1:5" s="213" customFormat="1" ht="17.100000000000001" customHeight="1">
      <c r="A355" s="211"/>
      <c r="B355" s="211"/>
      <c r="C355" s="207" t="s">
        <v>49</v>
      </c>
      <c r="D355" s="209" t="s">
        <v>50</v>
      </c>
      <c r="E355" s="210" t="s">
        <v>840</v>
      </c>
    </row>
    <row r="356" spans="1:5" s="213" customFormat="1" ht="17.100000000000001" customHeight="1">
      <c r="A356" s="211"/>
      <c r="B356" s="211"/>
      <c r="C356" s="207" t="s">
        <v>37</v>
      </c>
      <c r="D356" s="209" t="s">
        <v>38</v>
      </c>
      <c r="E356" s="210" t="s">
        <v>841</v>
      </c>
    </row>
    <row r="357" spans="1:5" s="213" customFormat="1" ht="17.100000000000001" customHeight="1">
      <c r="A357" s="206"/>
      <c r="B357" s="207" t="s">
        <v>842</v>
      </c>
      <c r="C357" s="208"/>
      <c r="D357" s="209" t="s">
        <v>843</v>
      </c>
      <c r="E357" s="210" t="s">
        <v>844</v>
      </c>
    </row>
    <row r="358" spans="1:5" s="213" customFormat="1" ht="17.100000000000001" customHeight="1">
      <c r="A358" s="211"/>
      <c r="B358" s="211"/>
      <c r="C358" s="207" t="s">
        <v>35</v>
      </c>
      <c r="D358" s="209" t="s">
        <v>36</v>
      </c>
      <c r="E358" s="210" t="s">
        <v>845</v>
      </c>
    </row>
    <row r="359" spans="1:5" s="213" customFormat="1" ht="17.100000000000001" customHeight="1">
      <c r="A359" s="211"/>
      <c r="B359" s="211"/>
      <c r="C359" s="207" t="s">
        <v>37</v>
      </c>
      <c r="D359" s="209" t="s">
        <v>38</v>
      </c>
      <c r="E359" s="210" t="s">
        <v>846</v>
      </c>
    </row>
    <row r="360" spans="1:5" s="213" customFormat="1" ht="17.100000000000001" customHeight="1">
      <c r="A360" s="211"/>
      <c r="B360" s="211"/>
      <c r="C360" s="207" t="s">
        <v>423</v>
      </c>
      <c r="D360" s="209" t="s">
        <v>424</v>
      </c>
      <c r="E360" s="210" t="s">
        <v>847</v>
      </c>
    </row>
    <row r="361" spans="1:5" s="213" customFormat="1" ht="36" customHeight="1">
      <c r="A361" s="211"/>
      <c r="B361" s="211"/>
      <c r="C361" s="207" t="s">
        <v>848</v>
      </c>
      <c r="D361" s="209" t="s">
        <v>849</v>
      </c>
      <c r="E361" s="210" t="s">
        <v>850</v>
      </c>
    </row>
    <row r="362" spans="1:5" s="213" customFormat="1" ht="17.100000000000001" customHeight="1">
      <c r="A362" s="206"/>
      <c r="B362" s="207" t="s">
        <v>851</v>
      </c>
      <c r="C362" s="208"/>
      <c r="D362" s="209" t="s">
        <v>852</v>
      </c>
      <c r="E362" s="210" t="s">
        <v>853</v>
      </c>
    </row>
    <row r="363" spans="1:5" s="213" customFormat="1" ht="17.100000000000001" customHeight="1">
      <c r="A363" s="211"/>
      <c r="B363" s="211"/>
      <c r="C363" s="207" t="s">
        <v>35</v>
      </c>
      <c r="D363" s="209" t="s">
        <v>36</v>
      </c>
      <c r="E363" s="210" t="s">
        <v>854</v>
      </c>
    </row>
    <row r="364" spans="1:5" s="213" customFormat="1" ht="17.100000000000001" customHeight="1">
      <c r="A364" s="211"/>
      <c r="B364" s="211"/>
      <c r="C364" s="207" t="s">
        <v>49</v>
      </c>
      <c r="D364" s="209" t="s">
        <v>50</v>
      </c>
      <c r="E364" s="210" t="s">
        <v>855</v>
      </c>
    </row>
    <row r="365" spans="1:5" s="213" customFormat="1" ht="17.100000000000001" customHeight="1">
      <c r="A365" s="211"/>
      <c r="B365" s="211"/>
      <c r="C365" s="207" t="s">
        <v>444</v>
      </c>
      <c r="D365" s="209" t="s">
        <v>445</v>
      </c>
      <c r="E365" s="210" t="s">
        <v>841</v>
      </c>
    </row>
    <row r="366" spans="1:5" s="213" customFormat="1" ht="17.100000000000001" customHeight="1">
      <c r="A366" s="211"/>
      <c r="B366" s="211"/>
      <c r="C366" s="207" t="s">
        <v>37</v>
      </c>
      <c r="D366" s="209" t="s">
        <v>38</v>
      </c>
      <c r="E366" s="210" t="s">
        <v>856</v>
      </c>
    </row>
    <row r="367" spans="1:5" s="213" customFormat="1" ht="17.100000000000001" customHeight="1">
      <c r="A367" s="211"/>
      <c r="B367" s="211"/>
      <c r="C367" s="207" t="s">
        <v>146</v>
      </c>
      <c r="D367" s="209" t="s">
        <v>221</v>
      </c>
      <c r="E367" s="210" t="s">
        <v>857</v>
      </c>
    </row>
    <row r="368" spans="1:5" s="213" customFormat="1" ht="17.100000000000001" customHeight="1">
      <c r="A368" s="206"/>
      <c r="B368" s="207" t="s">
        <v>211</v>
      </c>
      <c r="C368" s="208"/>
      <c r="D368" s="209" t="s">
        <v>212</v>
      </c>
      <c r="E368" s="210" t="s">
        <v>858</v>
      </c>
    </row>
    <row r="369" spans="1:5" s="213" customFormat="1" ht="20.100000000000001" customHeight="1">
      <c r="A369" s="211"/>
      <c r="B369" s="211"/>
      <c r="C369" s="207" t="s">
        <v>213</v>
      </c>
      <c r="D369" s="209" t="s">
        <v>214</v>
      </c>
      <c r="E369" s="210" t="s">
        <v>858</v>
      </c>
    </row>
    <row r="370" spans="1:5" s="213" customFormat="1" ht="17.100000000000001" customHeight="1">
      <c r="A370" s="206"/>
      <c r="B370" s="207" t="s">
        <v>413</v>
      </c>
      <c r="C370" s="208"/>
      <c r="D370" s="209" t="s">
        <v>90</v>
      </c>
      <c r="E370" s="210" t="s">
        <v>859</v>
      </c>
    </row>
    <row r="371" spans="1:5" s="213" customFormat="1" ht="17.100000000000001" customHeight="1">
      <c r="A371" s="211"/>
      <c r="B371" s="211"/>
      <c r="C371" s="207" t="s">
        <v>31</v>
      </c>
      <c r="D371" s="209" t="s">
        <v>32</v>
      </c>
      <c r="E371" s="210" t="s">
        <v>860</v>
      </c>
    </row>
    <row r="372" spans="1:5" s="213" customFormat="1" ht="17.100000000000001" customHeight="1">
      <c r="A372" s="211"/>
      <c r="B372" s="211"/>
      <c r="C372" s="207" t="s">
        <v>33</v>
      </c>
      <c r="D372" s="209" t="s">
        <v>34</v>
      </c>
      <c r="E372" s="210" t="s">
        <v>463</v>
      </c>
    </row>
    <row r="373" spans="1:5" s="213" customFormat="1" ht="17.100000000000001" customHeight="1">
      <c r="A373" s="211"/>
      <c r="B373" s="211"/>
      <c r="C373" s="207" t="s">
        <v>484</v>
      </c>
      <c r="D373" s="209" t="s">
        <v>485</v>
      </c>
      <c r="E373" s="210" t="s">
        <v>476</v>
      </c>
    </row>
    <row r="374" spans="1:5" s="213" customFormat="1" ht="17.100000000000001" customHeight="1">
      <c r="A374" s="211"/>
      <c r="B374" s="211"/>
      <c r="C374" s="207" t="s">
        <v>35</v>
      </c>
      <c r="D374" s="209" t="s">
        <v>36</v>
      </c>
      <c r="E374" s="210" t="s">
        <v>861</v>
      </c>
    </row>
    <row r="375" spans="1:5" s="213" customFormat="1" ht="17.100000000000001" customHeight="1">
      <c r="A375" s="211"/>
      <c r="B375" s="211"/>
      <c r="C375" s="207" t="s">
        <v>49</v>
      </c>
      <c r="D375" s="209" t="s">
        <v>50</v>
      </c>
      <c r="E375" s="210" t="s">
        <v>862</v>
      </c>
    </row>
    <row r="376" spans="1:5" s="213" customFormat="1" ht="17.100000000000001" customHeight="1">
      <c r="A376" s="211"/>
      <c r="B376" s="211"/>
      <c r="C376" s="207" t="s">
        <v>444</v>
      </c>
      <c r="D376" s="209" t="s">
        <v>445</v>
      </c>
      <c r="E376" s="210" t="s">
        <v>863</v>
      </c>
    </row>
    <row r="377" spans="1:5" s="213" customFormat="1" ht="17.100000000000001" customHeight="1">
      <c r="A377" s="211"/>
      <c r="B377" s="211"/>
      <c r="C377" s="207" t="s">
        <v>37</v>
      </c>
      <c r="D377" s="209" t="s">
        <v>38</v>
      </c>
      <c r="E377" s="210" t="s">
        <v>864</v>
      </c>
    </row>
    <row r="378" spans="1:5" s="213" customFormat="1" ht="17.100000000000001" customHeight="1">
      <c r="A378" s="211"/>
      <c r="B378" s="211"/>
      <c r="C378" s="207" t="s">
        <v>423</v>
      </c>
      <c r="D378" s="209" t="s">
        <v>424</v>
      </c>
      <c r="E378" s="210" t="s">
        <v>865</v>
      </c>
    </row>
    <row r="379" spans="1:5" s="213" customFormat="1" ht="17.100000000000001" customHeight="1">
      <c r="A379" s="203" t="s">
        <v>866</v>
      </c>
      <c r="B379" s="203"/>
      <c r="C379" s="203"/>
      <c r="D379" s="204" t="s">
        <v>867</v>
      </c>
      <c r="E379" s="205" t="s">
        <v>868</v>
      </c>
    </row>
    <row r="380" spans="1:5" s="213" customFormat="1" ht="17.100000000000001" customHeight="1">
      <c r="A380" s="206"/>
      <c r="B380" s="207" t="s">
        <v>869</v>
      </c>
      <c r="C380" s="208"/>
      <c r="D380" s="209" t="s">
        <v>870</v>
      </c>
      <c r="E380" s="210" t="s">
        <v>871</v>
      </c>
    </row>
    <row r="381" spans="1:5" s="213" customFormat="1" ht="17.100000000000001" customHeight="1">
      <c r="A381" s="211"/>
      <c r="B381" s="211"/>
      <c r="C381" s="207" t="s">
        <v>31</v>
      </c>
      <c r="D381" s="209" t="s">
        <v>32</v>
      </c>
      <c r="E381" s="210" t="s">
        <v>872</v>
      </c>
    </row>
    <row r="382" spans="1:5" s="213" customFormat="1" ht="17.100000000000001" customHeight="1">
      <c r="A382" s="211"/>
      <c r="B382" s="211"/>
      <c r="C382" s="207" t="s">
        <v>33</v>
      </c>
      <c r="D382" s="209" t="s">
        <v>34</v>
      </c>
      <c r="E382" s="210" t="s">
        <v>873</v>
      </c>
    </row>
    <row r="383" spans="1:5" s="213" customFormat="1" ht="17.100000000000001" customHeight="1">
      <c r="A383" s="211"/>
      <c r="B383" s="211"/>
      <c r="C383" s="207" t="s">
        <v>484</v>
      </c>
      <c r="D383" s="209" t="s">
        <v>485</v>
      </c>
      <c r="E383" s="210" t="s">
        <v>874</v>
      </c>
    </row>
    <row r="384" spans="1:5" s="213" customFormat="1" ht="17.100000000000001" customHeight="1">
      <c r="A384" s="211"/>
      <c r="B384" s="211"/>
      <c r="C384" s="207" t="s">
        <v>35</v>
      </c>
      <c r="D384" s="209" t="s">
        <v>36</v>
      </c>
      <c r="E384" s="210" t="s">
        <v>875</v>
      </c>
    </row>
    <row r="385" spans="1:5" s="213" customFormat="1" ht="17.100000000000001" customHeight="1">
      <c r="A385" s="211"/>
      <c r="B385" s="211"/>
      <c r="C385" s="207" t="s">
        <v>49</v>
      </c>
      <c r="D385" s="209" t="s">
        <v>50</v>
      </c>
      <c r="E385" s="210" t="s">
        <v>618</v>
      </c>
    </row>
    <row r="386" spans="1:5" s="213" customFormat="1" ht="17.100000000000001" customHeight="1">
      <c r="A386" s="211"/>
      <c r="B386" s="211"/>
      <c r="C386" s="207" t="s">
        <v>37</v>
      </c>
      <c r="D386" s="209" t="s">
        <v>38</v>
      </c>
      <c r="E386" s="210" t="s">
        <v>876</v>
      </c>
    </row>
    <row r="387" spans="1:5" s="213" customFormat="1" ht="17.100000000000001" customHeight="1">
      <c r="A387" s="206"/>
      <c r="B387" s="207" t="s">
        <v>877</v>
      </c>
      <c r="C387" s="208"/>
      <c r="D387" s="209" t="s">
        <v>878</v>
      </c>
      <c r="E387" s="210" t="s">
        <v>879</v>
      </c>
    </row>
    <row r="388" spans="1:5" s="213" customFormat="1" ht="17.100000000000001" customHeight="1">
      <c r="A388" s="211"/>
      <c r="B388" s="211"/>
      <c r="C388" s="207" t="s">
        <v>880</v>
      </c>
      <c r="D388" s="209" t="s">
        <v>881</v>
      </c>
      <c r="E388" s="210" t="s">
        <v>882</v>
      </c>
    </row>
    <row r="389" spans="1:5" s="213" customFormat="1" ht="35.25" customHeight="1">
      <c r="A389" s="211"/>
      <c r="B389" s="211"/>
      <c r="C389" s="207" t="s">
        <v>883</v>
      </c>
      <c r="D389" s="209" t="s">
        <v>884</v>
      </c>
      <c r="E389" s="210" t="s">
        <v>346</v>
      </c>
    </row>
    <row r="390" spans="1:5" s="213" customFormat="1" ht="17.100000000000001" customHeight="1">
      <c r="A390" s="206"/>
      <c r="B390" s="207" t="s">
        <v>885</v>
      </c>
      <c r="C390" s="208"/>
      <c r="D390" s="209" t="s">
        <v>886</v>
      </c>
      <c r="E390" s="210" t="s">
        <v>887</v>
      </c>
    </row>
    <row r="391" spans="1:5" s="213" customFormat="1" ht="17.100000000000001" customHeight="1">
      <c r="A391" s="211"/>
      <c r="B391" s="211"/>
      <c r="C391" s="207" t="s">
        <v>880</v>
      </c>
      <c r="D391" s="209" t="s">
        <v>881</v>
      </c>
      <c r="E391" s="210" t="s">
        <v>887</v>
      </c>
    </row>
    <row r="392" spans="1:5" s="213" customFormat="1" ht="17.100000000000001" customHeight="1">
      <c r="A392" s="206"/>
      <c r="B392" s="207" t="s">
        <v>888</v>
      </c>
      <c r="C392" s="208"/>
      <c r="D392" s="209" t="s">
        <v>90</v>
      </c>
      <c r="E392" s="210" t="s">
        <v>889</v>
      </c>
    </row>
    <row r="393" spans="1:5" s="213" customFormat="1" ht="17.100000000000001" customHeight="1">
      <c r="A393" s="211"/>
      <c r="B393" s="211"/>
      <c r="C393" s="207" t="s">
        <v>31</v>
      </c>
      <c r="D393" s="209" t="s">
        <v>32</v>
      </c>
      <c r="E393" s="210" t="s">
        <v>266</v>
      </c>
    </row>
    <row r="394" spans="1:5" s="213" customFormat="1" ht="17.100000000000001" customHeight="1">
      <c r="A394" s="211"/>
      <c r="B394" s="211"/>
      <c r="C394" s="207" t="s">
        <v>33</v>
      </c>
      <c r="D394" s="209" t="s">
        <v>34</v>
      </c>
      <c r="E394" s="210" t="s">
        <v>451</v>
      </c>
    </row>
    <row r="395" spans="1:5" s="213" customFormat="1" ht="17.100000000000001" customHeight="1">
      <c r="A395" s="211"/>
      <c r="B395" s="211"/>
      <c r="C395" s="207" t="s">
        <v>484</v>
      </c>
      <c r="D395" s="209" t="s">
        <v>485</v>
      </c>
      <c r="E395" s="210" t="s">
        <v>545</v>
      </c>
    </row>
    <row r="396" spans="1:5" s="213" customFormat="1" ht="17.100000000000001" customHeight="1">
      <c r="A396" s="211"/>
      <c r="B396" s="211"/>
      <c r="C396" s="207" t="s">
        <v>35</v>
      </c>
      <c r="D396" s="209" t="s">
        <v>36</v>
      </c>
      <c r="E396" s="210" t="s">
        <v>890</v>
      </c>
    </row>
    <row r="397" spans="1:5" s="213" customFormat="1" ht="17.100000000000001" customHeight="1">
      <c r="A397" s="211"/>
      <c r="B397" s="211"/>
      <c r="C397" s="207" t="s">
        <v>37</v>
      </c>
      <c r="D397" s="209" t="s">
        <v>38</v>
      </c>
      <c r="E397" s="210" t="s">
        <v>891</v>
      </c>
    </row>
    <row r="398" spans="1:5" s="213" customFormat="1" ht="17.100000000000001" customHeight="1">
      <c r="A398" s="203" t="s">
        <v>892</v>
      </c>
      <c r="B398" s="203"/>
      <c r="C398" s="203"/>
      <c r="D398" s="204" t="s">
        <v>893</v>
      </c>
      <c r="E398" s="205" t="s">
        <v>894</v>
      </c>
    </row>
    <row r="399" spans="1:5" s="213" customFormat="1" ht="17.100000000000001" customHeight="1">
      <c r="A399" s="206"/>
      <c r="B399" s="207" t="s">
        <v>895</v>
      </c>
      <c r="C399" s="208"/>
      <c r="D399" s="209" t="s">
        <v>90</v>
      </c>
      <c r="E399" s="210" t="s">
        <v>894</v>
      </c>
    </row>
    <row r="400" spans="1:5" s="213" customFormat="1" ht="25.5" customHeight="1">
      <c r="A400" s="211"/>
      <c r="B400" s="211"/>
      <c r="C400" s="207" t="s">
        <v>800</v>
      </c>
      <c r="D400" s="209" t="s">
        <v>801</v>
      </c>
      <c r="E400" s="210" t="s">
        <v>896</v>
      </c>
    </row>
    <row r="401" spans="1:5" s="213" customFormat="1" ht="17.100000000000001" customHeight="1">
      <c r="A401" s="211"/>
      <c r="B401" s="211"/>
      <c r="C401" s="207" t="s">
        <v>897</v>
      </c>
      <c r="D401" s="209" t="s">
        <v>898</v>
      </c>
      <c r="E401" s="210" t="s">
        <v>323</v>
      </c>
    </row>
    <row r="402" spans="1:5" s="213" customFormat="1" ht="17.100000000000001" customHeight="1">
      <c r="A402" s="211"/>
      <c r="B402" s="211"/>
      <c r="C402" s="207" t="s">
        <v>899</v>
      </c>
      <c r="D402" s="209" t="s">
        <v>900</v>
      </c>
      <c r="E402" s="210" t="s">
        <v>365</v>
      </c>
    </row>
    <row r="403" spans="1:5" s="213" customFormat="1" ht="17.100000000000001" customHeight="1">
      <c r="A403" s="211"/>
      <c r="B403" s="211"/>
      <c r="C403" s="207" t="s">
        <v>35</v>
      </c>
      <c r="D403" s="209" t="s">
        <v>36</v>
      </c>
      <c r="E403" s="210" t="s">
        <v>799</v>
      </c>
    </row>
    <row r="404" spans="1:5" s="213" customFormat="1" ht="17.100000000000001" customHeight="1">
      <c r="A404" s="211"/>
      <c r="B404" s="211"/>
      <c r="C404" s="207" t="s">
        <v>37</v>
      </c>
      <c r="D404" s="209" t="s">
        <v>38</v>
      </c>
      <c r="E404" s="210" t="s">
        <v>901</v>
      </c>
    </row>
    <row r="405" spans="1:5" s="213" customFormat="1" ht="17.100000000000001" customHeight="1">
      <c r="A405" s="211"/>
      <c r="B405" s="211"/>
      <c r="C405" s="207" t="s">
        <v>146</v>
      </c>
      <c r="D405" s="209" t="s">
        <v>221</v>
      </c>
      <c r="E405" s="210" t="s">
        <v>902</v>
      </c>
    </row>
    <row r="406" spans="1:5" s="213" customFormat="1" ht="5.45" customHeight="1">
      <c r="A406" s="255"/>
      <c r="B406" s="255"/>
      <c r="C406" s="255"/>
      <c r="D406" s="256"/>
      <c r="E406" s="256"/>
    </row>
    <row r="407" spans="1:5" s="213" customFormat="1" ht="17.100000000000001" customHeight="1">
      <c r="A407" s="268" t="s">
        <v>61</v>
      </c>
      <c r="B407" s="268"/>
      <c r="C407" s="268"/>
      <c r="D407" s="268"/>
      <c r="E407" s="212" t="s">
        <v>903</v>
      </c>
    </row>
    <row r="409" spans="1:5">
      <c r="A409" s="220" t="s">
        <v>904</v>
      </c>
      <c r="B409" s="269" t="s">
        <v>905</v>
      </c>
      <c r="C409" s="269"/>
      <c r="D409" s="269"/>
      <c r="E409" s="221">
        <f>E411+E414+E415+E417+E416</f>
        <v>21654755</v>
      </c>
    </row>
    <row r="410" spans="1:5">
      <c r="A410" s="222"/>
      <c r="B410" s="270" t="s">
        <v>906</v>
      </c>
      <c r="C410" s="271"/>
      <c r="D410" s="259"/>
      <c r="E410" s="222"/>
    </row>
    <row r="411" spans="1:5">
      <c r="A411" s="222"/>
      <c r="B411" s="222" t="s">
        <v>907</v>
      </c>
      <c r="C411" s="260" t="s">
        <v>908</v>
      </c>
      <c r="D411" s="260"/>
      <c r="E411" s="223">
        <f>E412+E413</f>
        <v>13461474</v>
      </c>
    </row>
    <row r="412" spans="1:5">
      <c r="A412" s="222"/>
      <c r="B412" s="222"/>
      <c r="C412" s="260" t="s">
        <v>909</v>
      </c>
      <c r="D412" s="260"/>
      <c r="E412" s="223">
        <v>8723963</v>
      </c>
    </row>
    <row r="413" spans="1:5">
      <c r="A413" s="222"/>
      <c r="B413" s="222"/>
      <c r="C413" s="260" t="s">
        <v>910</v>
      </c>
      <c r="D413" s="260"/>
      <c r="E413" s="223">
        <v>4737511</v>
      </c>
    </row>
    <row r="414" spans="1:5">
      <c r="A414" s="222"/>
      <c r="B414" s="222" t="s">
        <v>911</v>
      </c>
      <c r="C414" s="258" t="s">
        <v>912</v>
      </c>
      <c r="D414" s="267"/>
      <c r="E414" s="223">
        <v>6117842</v>
      </c>
    </row>
    <row r="415" spans="1:5">
      <c r="A415" s="222"/>
      <c r="B415" s="222" t="s">
        <v>913</v>
      </c>
      <c r="C415" s="260" t="s">
        <v>914</v>
      </c>
      <c r="D415" s="260"/>
      <c r="E415" s="223">
        <v>1748439</v>
      </c>
    </row>
    <row r="416" spans="1:5">
      <c r="A416" s="222"/>
      <c r="B416" s="222" t="s">
        <v>915</v>
      </c>
      <c r="C416" s="258" t="s">
        <v>916</v>
      </c>
      <c r="D416" s="259"/>
      <c r="E416" s="223">
        <v>12000</v>
      </c>
    </row>
    <row r="417" spans="1:5">
      <c r="A417" s="222"/>
      <c r="B417" s="222" t="s">
        <v>917</v>
      </c>
      <c r="C417" s="260" t="s">
        <v>918</v>
      </c>
      <c r="D417" s="260"/>
      <c r="E417" s="223">
        <v>315000</v>
      </c>
    </row>
    <row r="418" spans="1:5">
      <c r="A418" s="261"/>
      <c r="B418" s="262"/>
      <c r="C418" s="262"/>
      <c r="D418" s="262"/>
      <c r="E418" s="262"/>
    </row>
    <row r="419" spans="1:5">
      <c r="A419" s="220" t="s">
        <v>919</v>
      </c>
      <c r="B419" s="263" t="s">
        <v>920</v>
      </c>
      <c r="C419" s="264"/>
      <c r="D419" s="265"/>
      <c r="E419" s="221">
        <v>6549302</v>
      </c>
    </row>
    <row r="420" spans="1:5">
      <c r="A420" s="222"/>
      <c r="B420" s="258" t="s">
        <v>416</v>
      </c>
      <c r="C420" s="266"/>
      <c r="D420" s="267"/>
      <c r="E420" s="222"/>
    </row>
    <row r="421" spans="1:5">
      <c r="A421" s="222"/>
      <c r="B421" s="222"/>
      <c r="C421" s="258" t="s">
        <v>921</v>
      </c>
      <c r="D421" s="259"/>
      <c r="E421" s="223">
        <v>1839120</v>
      </c>
    </row>
    <row r="423" spans="1:5">
      <c r="D423" s="193" t="s">
        <v>922</v>
      </c>
    </row>
    <row r="424" spans="1:5">
      <c r="D424" s="91" t="s">
        <v>923</v>
      </c>
    </row>
  </sheetData>
  <mergeCells count="16">
    <mergeCell ref="A406:C406"/>
    <mergeCell ref="D406:E406"/>
    <mergeCell ref="A407:D407"/>
    <mergeCell ref="B409:D409"/>
    <mergeCell ref="B410:D410"/>
    <mergeCell ref="C411:D411"/>
    <mergeCell ref="C412:D412"/>
    <mergeCell ref="C413:D413"/>
    <mergeCell ref="C414:D414"/>
    <mergeCell ref="C415:D415"/>
    <mergeCell ref="C421:D421"/>
    <mergeCell ref="C416:D416"/>
    <mergeCell ref="C417:D417"/>
    <mergeCell ref="A418:E418"/>
    <mergeCell ref="B419:D419"/>
    <mergeCell ref="B420:D4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0"/>
  <sheetViews>
    <sheetView topLeftCell="A41" workbookViewId="0">
      <selection activeCell="A61" sqref="A61:A62"/>
    </sheetView>
  </sheetViews>
  <sheetFormatPr defaultRowHeight="14.25"/>
  <cols>
    <col min="1" max="1" width="6.75" style="107" customWidth="1"/>
    <col min="2" max="2" width="6.375" style="107" customWidth="1"/>
    <col min="3" max="3" width="49.125" customWidth="1"/>
    <col min="4" max="4" width="12.25" customWidth="1"/>
    <col min="6" max="6" width="11.375" bestFit="1" customWidth="1"/>
  </cols>
  <sheetData>
    <row r="1" spans="1:6" ht="15.75">
      <c r="A1" s="105"/>
      <c r="B1" s="105"/>
      <c r="C1" s="49" t="s">
        <v>169</v>
      </c>
    </row>
    <row r="2" spans="1:6" ht="15.75">
      <c r="A2" s="105"/>
      <c r="B2" s="105"/>
      <c r="C2" s="49" t="s">
        <v>197</v>
      </c>
    </row>
    <row r="3" spans="1:6" ht="15.75">
      <c r="A3" s="105"/>
      <c r="B3" s="105"/>
      <c r="C3" s="49" t="s">
        <v>170</v>
      </c>
    </row>
    <row r="4" spans="1:6" ht="15.75">
      <c r="A4" s="105"/>
      <c r="B4" s="105"/>
      <c r="C4" s="49" t="s">
        <v>939</v>
      </c>
    </row>
    <row r="5" spans="1:6" ht="15.75">
      <c r="A5" s="105"/>
      <c r="B5" s="105"/>
      <c r="C5" s="49"/>
    </row>
    <row r="6" spans="1:6" ht="15.75">
      <c r="A6" s="105"/>
      <c r="B6" s="105"/>
      <c r="C6" s="101" t="s">
        <v>198</v>
      </c>
    </row>
    <row r="8" spans="1:6" ht="25.5">
      <c r="A8" s="102" t="s">
        <v>121</v>
      </c>
      <c r="B8" s="102" t="s">
        <v>84</v>
      </c>
      <c r="C8" s="103" t="s">
        <v>162</v>
      </c>
      <c r="D8" s="102" t="s">
        <v>129</v>
      </c>
    </row>
    <row r="9" spans="1:6" s="99" customFormat="1" ht="24">
      <c r="A9" s="344"/>
      <c r="B9" s="344"/>
      <c r="C9" s="345" t="s">
        <v>157</v>
      </c>
      <c r="D9" s="346">
        <v>2500000</v>
      </c>
      <c r="F9" s="197"/>
    </row>
    <row r="10" spans="1:6" s="99" customFormat="1" ht="15" customHeight="1">
      <c r="A10" s="347"/>
      <c r="B10" s="347"/>
      <c r="C10" s="341" t="s">
        <v>166</v>
      </c>
      <c r="D10" s="348">
        <v>90000</v>
      </c>
      <c r="F10" s="197"/>
    </row>
    <row r="11" spans="1:6" s="104" customFormat="1" ht="12">
      <c r="A11" s="349" t="s">
        <v>145</v>
      </c>
      <c r="B11" s="349" t="s">
        <v>146</v>
      </c>
      <c r="C11" s="350" t="s">
        <v>156</v>
      </c>
      <c r="D11" s="351">
        <f>SUM(D9:D10)</f>
        <v>2590000</v>
      </c>
      <c r="F11" s="197"/>
    </row>
    <row r="12" spans="1:6" s="104" customFormat="1" ht="21" customHeight="1">
      <c r="A12" s="352"/>
      <c r="B12" s="352"/>
      <c r="C12" s="353"/>
      <c r="D12" s="354"/>
      <c r="F12" s="197"/>
    </row>
    <row r="13" spans="1:6" s="104" customFormat="1" ht="15" customHeight="1">
      <c r="A13" s="352"/>
      <c r="B13" s="352"/>
      <c r="C13" s="353" t="s">
        <v>239</v>
      </c>
      <c r="D13" s="354">
        <v>163000</v>
      </c>
      <c r="F13" s="197"/>
    </row>
    <row r="14" spans="1:6" s="104" customFormat="1" ht="16.5" customHeight="1">
      <c r="A14" s="352"/>
      <c r="B14" s="352"/>
      <c r="C14" s="355" t="s">
        <v>238</v>
      </c>
      <c r="D14" s="356">
        <v>400000</v>
      </c>
      <c r="F14" s="197"/>
    </row>
    <row r="15" spans="1:6" s="100" customFormat="1" ht="12">
      <c r="A15" s="357">
        <v>60014</v>
      </c>
      <c r="B15" s="357">
        <v>6050</v>
      </c>
      <c r="C15" s="358" t="s">
        <v>156</v>
      </c>
      <c r="D15" s="351">
        <f>SUM(D13:D14)</f>
        <v>563000</v>
      </c>
      <c r="F15" s="197"/>
    </row>
    <row r="16" spans="1:6" s="100" customFormat="1" ht="20.25" customHeight="1">
      <c r="A16" s="359"/>
      <c r="B16" s="359"/>
      <c r="C16" s="360"/>
      <c r="D16" s="354"/>
      <c r="F16" s="197"/>
    </row>
    <row r="17" spans="1:6" s="99" customFormat="1" ht="15" customHeight="1">
      <c r="A17" s="344"/>
      <c r="B17" s="344"/>
      <c r="C17" s="355" t="s">
        <v>224</v>
      </c>
      <c r="D17" s="356">
        <v>24476</v>
      </c>
      <c r="F17" s="197"/>
    </row>
    <row r="18" spans="1:6" s="99" customFormat="1" ht="13.5" customHeight="1">
      <c r="A18" s="344"/>
      <c r="B18" s="344"/>
      <c r="C18" s="355" t="s">
        <v>240</v>
      </c>
      <c r="D18" s="356">
        <v>125000</v>
      </c>
      <c r="F18" s="197"/>
    </row>
    <row r="19" spans="1:6" s="99" customFormat="1" ht="15" customHeight="1">
      <c r="A19" s="344"/>
      <c r="B19" s="344"/>
      <c r="C19" s="355" t="s">
        <v>951</v>
      </c>
      <c r="D19" s="356">
        <v>250000</v>
      </c>
      <c r="F19" s="197"/>
    </row>
    <row r="20" spans="1:6" s="100" customFormat="1" ht="12">
      <c r="A20" s="357">
        <v>60016</v>
      </c>
      <c r="B20" s="357">
        <v>6050</v>
      </c>
      <c r="C20" s="358" t="s">
        <v>156</v>
      </c>
      <c r="D20" s="351">
        <f>SUM(D17:D19)</f>
        <v>399476</v>
      </c>
      <c r="F20" s="197"/>
    </row>
    <row r="21" spans="1:6" s="161" customFormat="1" ht="20.25" customHeight="1">
      <c r="A21" s="361"/>
      <c r="B21" s="361"/>
      <c r="C21" s="362"/>
      <c r="D21" s="363"/>
      <c r="F21" s="199"/>
    </row>
    <row r="22" spans="1:6" s="161" customFormat="1" ht="12">
      <c r="A22" s="364"/>
      <c r="B22" s="364"/>
      <c r="C22" s="365"/>
      <c r="D22" s="366">
        <v>500000</v>
      </c>
      <c r="F22" s="197"/>
    </row>
    <row r="23" spans="1:6" s="100" customFormat="1" ht="12">
      <c r="A23" s="367">
        <v>70005</v>
      </c>
      <c r="B23" s="367">
        <v>6050</v>
      </c>
      <c r="C23" s="368" t="s">
        <v>244</v>
      </c>
      <c r="D23" s="369">
        <v>500000</v>
      </c>
      <c r="F23" s="197"/>
    </row>
    <row r="24" spans="1:6" s="100" customFormat="1" ht="20.25" customHeight="1">
      <c r="A24" s="370"/>
      <c r="B24" s="370"/>
      <c r="C24" s="371"/>
      <c r="D24" s="372"/>
      <c r="F24" s="197"/>
    </row>
    <row r="25" spans="1:6" s="108" customFormat="1" ht="15" customHeight="1">
      <c r="A25" s="373"/>
      <c r="B25" s="373"/>
      <c r="C25" s="374" t="s">
        <v>158</v>
      </c>
      <c r="D25" s="375">
        <v>30000</v>
      </c>
      <c r="F25" s="197"/>
    </row>
    <row r="26" spans="1:6" s="100" customFormat="1" ht="12">
      <c r="A26" s="357">
        <v>75023</v>
      </c>
      <c r="B26" s="357">
        <v>6060</v>
      </c>
      <c r="C26" s="358" t="s">
        <v>156</v>
      </c>
      <c r="D26" s="351">
        <f>D25</f>
        <v>30000</v>
      </c>
      <c r="F26" s="197"/>
    </row>
    <row r="27" spans="1:6" s="161" customFormat="1" ht="20.25" customHeight="1">
      <c r="A27" s="361"/>
      <c r="B27" s="361"/>
      <c r="C27" s="362"/>
      <c r="D27" s="363"/>
      <c r="F27" s="197"/>
    </row>
    <row r="28" spans="1:6" s="161" customFormat="1" ht="15" customHeight="1">
      <c r="A28" s="376"/>
      <c r="B28" s="376">
        <v>6060</v>
      </c>
      <c r="C28" s="377" t="s">
        <v>241</v>
      </c>
      <c r="D28" s="378">
        <v>2000</v>
      </c>
      <c r="F28" s="197"/>
    </row>
    <row r="29" spans="1:6" s="161" customFormat="1" ht="14.25" customHeight="1">
      <c r="A29" s="376"/>
      <c r="B29" s="376">
        <v>6057</v>
      </c>
      <c r="C29" s="377" t="s">
        <v>225</v>
      </c>
      <c r="D29" s="378">
        <v>1563252</v>
      </c>
      <c r="F29" s="197"/>
    </row>
    <row r="30" spans="1:6" s="100" customFormat="1" ht="15" customHeight="1">
      <c r="A30" s="379"/>
      <c r="B30" s="379">
        <v>6059</v>
      </c>
      <c r="C30" s="380" t="s">
        <v>225</v>
      </c>
      <c r="D30" s="381">
        <v>275868</v>
      </c>
      <c r="F30" s="197"/>
    </row>
    <row r="31" spans="1:6" s="198" customFormat="1" ht="12">
      <c r="A31" s="357">
        <v>75095</v>
      </c>
      <c r="B31" s="382"/>
      <c r="C31" s="383"/>
      <c r="D31" s="351">
        <f>SUM(D28:D30)</f>
        <v>1841120</v>
      </c>
      <c r="F31" s="199"/>
    </row>
    <row r="32" spans="1:6" s="198" customFormat="1" ht="20.25" customHeight="1">
      <c r="A32" s="361"/>
      <c r="B32" s="384"/>
      <c r="C32" s="385"/>
      <c r="D32" s="363"/>
      <c r="F32" s="199"/>
    </row>
    <row r="33" spans="1:6" s="198" customFormat="1" ht="15" customHeight="1">
      <c r="A33" s="386"/>
      <c r="B33" s="387">
        <v>6170</v>
      </c>
      <c r="C33" s="343" t="s">
        <v>946</v>
      </c>
      <c r="D33" s="388">
        <v>35000</v>
      </c>
      <c r="F33" s="199"/>
    </row>
    <row r="34" spans="1:6" s="198" customFormat="1" ht="12">
      <c r="A34" s="389">
        <v>75404</v>
      </c>
      <c r="B34" s="389"/>
      <c r="C34" s="390" t="s">
        <v>156</v>
      </c>
      <c r="D34" s="391">
        <f>D33</f>
        <v>35000</v>
      </c>
      <c r="F34" s="199"/>
    </row>
    <row r="35" spans="1:6" s="99" customFormat="1" ht="20.25" customHeight="1">
      <c r="A35" s="392"/>
      <c r="B35" s="392"/>
      <c r="C35" s="393"/>
      <c r="D35" s="394"/>
      <c r="F35" s="197"/>
    </row>
    <row r="36" spans="1:6" ht="15" customHeight="1">
      <c r="A36" s="395"/>
      <c r="B36" s="395"/>
      <c r="C36" s="342" t="s">
        <v>245</v>
      </c>
      <c r="D36" s="396">
        <v>208362</v>
      </c>
      <c r="F36" s="197"/>
    </row>
    <row r="37" spans="1:6" ht="15" customHeight="1">
      <c r="A37" s="395"/>
      <c r="B37" s="395"/>
      <c r="C37" s="342" t="s">
        <v>226</v>
      </c>
      <c r="D37" s="396">
        <v>7000</v>
      </c>
      <c r="F37" s="197"/>
    </row>
    <row r="38" spans="1:6" s="100" customFormat="1" ht="15" customHeight="1">
      <c r="A38" s="395"/>
      <c r="B38" s="395"/>
      <c r="C38" s="342" t="s">
        <v>227</v>
      </c>
      <c r="D38" s="396">
        <v>1700</v>
      </c>
      <c r="F38" s="197"/>
    </row>
    <row r="39" spans="1:6" s="100" customFormat="1" ht="15" customHeight="1">
      <c r="A39" s="395"/>
      <c r="B39" s="395"/>
      <c r="C39" s="342" t="s">
        <v>246</v>
      </c>
      <c r="D39" s="396">
        <v>7000</v>
      </c>
      <c r="F39" s="197"/>
    </row>
    <row r="40" spans="1:6" s="100" customFormat="1" ht="15" customHeight="1">
      <c r="A40" s="397"/>
      <c r="B40" s="397"/>
      <c r="C40" s="342" t="s">
        <v>243</v>
      </c>
      <c r="D40" s="396">
        <v>14000</v>
      </c>
      <c r="F40" s="197"/>
    </row>
    <row r="41" spans="1:6" s="100" customFormat="1" ht="12">
      <c r="A41" s="398">
        <v>75412</v>
      </c>
      <c r="B41" s="398">
        <v>6060</v>
      </c>
      <c r="C41" s="399" t="s">
        <v>156</v>
      </c>
      <c r="D41" s="400">
        <f>SUM(D36:D40)</f>
        <v>238062</v>
      </c>
      <c r="F41" s="197"/>
    </row>
    <row r="42" spans="1:6" s="100" customFormat="1" ht="20.25" customHeight="1">
      <c r="A42" s="29"/>
      <c r="B42" s="29"/>
      <c r="C42" s="29"/>
      <c r="D42" s="29"/>
      <c r="F42" s="197"/>
    </row>
    <row r="43" spans="1:6" s="99" customFormat="1" ht="15" customHeight="1">
      <c r="A43" s="347"/>
      <c r="B43" s="347"/>
      <c r="C43" s="341" t="s">
        <v>242</v>
      </c>
      <c r="D43" s="348">
        <v>100000</v>
      </c>
      <c r="F43" s="197"/>
    </row>
    <row r="44" spans="1:6" s="100" customFormat="1" ht="12">
      <c r="A44" s="357">
        <v>80101</v>
      </c>
      <c r="B44" s="357">
        <v>6050</v>
      </c>
      <c r="C44" s="358" t="s">
        <v>156</v>
      </c>
      <c r="D44" s="351">
        <f>D43</f>
        <v>100000</v>
      </c>
      <c r="F44" s="197"/>
    </row>
    <row r="45" spans="1:6" s="161" customFormat="1" ht="20.25" customHeight="1">
      <c r="A45" s="361"/>
      <c r="B45" s="361"/>
      <c r="C45" s="362"/>
      <c r="D45" s="363"/>
      <c r="F45" s="197"/>
    </row>
    <row r="46" spans="1:6" s="117" customFormat="1" ht="15" customHeight="1">
      <c r="A46" s="191"/>
      <c r="B46" s="191"/>
      <c r="C46" s="191" t="s">
        <v>237</v>
      </c>
      <c r="D46" s="192">
        <v>8000</v>
      </c>
      <c r="F46" s="197"/>
    </row>
    <row r="47" spans="1:6" s="193" customFormat="1" ht="12">
      <c r="A47" s="194">
        <v>85219</v>
      </c>
      <c r="B47" s="194">
        <v>6060</v>
      </c>
      <c r="C47" s="195" t="s">
        <v>156</v>
      </c>
      <c r="D47" s="196">
        <f>D46</f>
        <v>8000</v>
      </c>
      <c r="F47" s="197"/>
    </row>
    <row r="48" spans="1:6" s="100" customFormat="1" ht="20.25" customHeight="1">
      <c r="A48" s="370"/>
      <c r="B48" s="370"/>
      <c r="C48" s="371"/>
      <c r="D48" s="372"/>
      <c r="F48" s="197"/>
    </row>
    <row r="49" spans="1:6" s="108" customFormat="1" ht="15" customHeight="1">
      <c r="A49" s="373"/>
      <c r="B49" s="373"/>
      <c r="C49" s="401" t="s">
        <v>159</v>
      </c>
      <c r="D49" s="375">
        <v>67000</v>
      </c>
      <c r="F49" s="197"/>
    </row>
    <row r="50" spans="1:6" s="100" customFormat="1" ht="12">
      <c r="A50" s="357">
        <v>90013</v>
      </c>
      <c r="B50" s="357">
        <v>6650</v>
      </c>
      <c r="C50" s="358" t="s">
        <v>156</v>
      </c>
      <c r="D50" s="351">
        <f>D49</f>
        <v>67000</v>
      </c>
      <c r="F50" s="197"/>
    </row>
    <row r="51" spans="1:6" s="100" customFormat="1" ht="20.25" customHeight="1">
      <c r="A51" s="370"/>
      <c r="B51" s="370"/>
      <c r="C51" s="371"/>
      <c r="D51" s="372"/>
      <c r="F51" s="197"/>
    </row>
    <row r="52" spans="1:6" s="100" customFormat="1" ht="15" customHeight="1">
      <c r="A52" s="395"/>
      <c r="B52" s="395"/>
      <c r="C52" s="342" t="s">
        <v>228</v>
      </c>
      <c r="D52" s="402">
        <v>18862</v>
      </c>
      <c r="F52" s="197"/>
    </row>
    <row r="53" spans="1:6" s="100" customFormat="1" ht="15" customHeight="1">
      <c r="A53" s="395"/>
      <c r="B53" s="395"/>
      <c r="C53" s="342" t="s">
        <v>229</v>
      </c>
      <c r="D53" s="402">
        <v>10922</v>
      </c>
      <c r="F53" s="197"/>
    </row>
    <row r="54" spans="1:6" s="100" customFormat="1" ht="15" customHeight="1">
      <c r="A54" s="395"/>
      <c r="B54" s="395"/>
      <c r="C54" s="342" t="s">
        <v>230</v>
      </c>
      <c r="D54" s="402">
        <v>5000</v>
      </c>
      <c r="F54" s="197"/>
    </row>
    <row r="55" spans="1:6" s="108" customFormat="1" ht="15" customHeight="1">
      <c r="A55" s="397"/>
      <c r="B55" s="397"/>
      <c r="C55" s="342" t="s">
        <v>199</v>
      </c>
      <c r="D55" s="396"/>
      <c r="F55" s="197"/>
    </row>
    <row r="56" spans="1:6" s="100" customFormat="1" ht="12">
      <c r="A56" s="398">
        <v>90015</v>
      </c>
      <c r="B56" s="398">
        <v>6050</v>
      </c>
      <c r="C56" s="399" t="s">
        <v>156</v>
      </c>
      <c r="D56" s="400">
        <f>SUM(D52:D55)</f>
        <v>34784</v>
      </c>
      <c r="F56" s="197"/>
    </row>
    <row r="57" spans="1:6" s="99" customFormat="1" ht="20.25" customHeight="1">
      <c r="A57" s="344"/>
      <c r="B57" s="344"/>
      <c r="C57" s="355"/>
      <c r="D57" s="356"/>
      <c r="F57" s="197"/>
    </row>
    <row r="58" spans="1:6" s="109" customFormat="1" ht="15" customHeight="1">
      <c r="A58" s="373"/>
      <c r="B58" s="373"/>
      <c r="C58" s="374" t="s">
        <v>160</v>
      </c>
      <c r="D58" s="375">
        <v>130000</v>
      </c>
      <c r="F58" s="197"/>
    </row>
    <row r="59" spans="1:6" s="14" customFormat="1" ht="15">
      <c r="A59" s="357">
        <v>92114</v>
      </c>
      <c r="B59" s="357">
        <v>6220</v>
      </c>
      <c r="C59" s="358" t="s">
        <v>156</v>
      </c>
      <c r="D59" s="351">
        <f>D58</f>
        <v>130000</v>
      </c>
      <c r="F59" s="197"/>
    </row>
    <row r="60" spans="1:6" s="14" customFormat="1" ht="20.25" customHeight="1">
      <c r="A60" s="370"/>
      <c r="B60" s="370"/>
      <c r="C60" s="371"/>
      <c r="D60" s="372"/>
      <c r="F60" s="197"/>
    </row>
    <row r="61" spans="1:6" ht="15" customHeight="1">
      <c r="A61" s="344"/>
      <c r="B61" s="344"/>
      <c r="C61" s="355" t="s">
        <v>231</v>
      </c>
      <c r="D61" s="356">
        <v>6360</v>
      </c>
      <c r="F61" s="197"/>
    </row>
    <row r="62" spans="1:6" ht="15" customHeight="1">
      <c r="A62" s="347"/>
      <c r="B62" s="347"/>
      <c r="C62" s="403" t="s">
        <v>232</v>
      </c>
      <c r="D62" s="348">
        <v>6500</v>
      </c>
      <c r="F62" s="197"/>
    </row>
    <row r="63" spans="1:6" s="14" customFormat="1" ht="15">
      <c r="A63" s="357">
        <v>92695</v>
      </c>
      <c r="B63" s="357">
        <v>6050</v>
      </c>
      <c r="C63" s="358" t="s">
        <v>156</v>
      </c>
      <c r="D63" s="351">
        <f>SUM(D61:D62)</f>
        <v>12860</v>
      </c>
      <c r="E63" s="111"/>
      <c r="F63" s="197"/>
    </row>
    <row r="64" spans="1:6" ht="26.25" customHeight="1">
      <c r="A64" s="404"/>
      <c r="B64" s="404"/>
      <c r="C64" s="405" t="s">
        <v>161</v>
      </c>
      <c r="D64" s="406">
        <f>D11+D15+D20+D26+D44+D41+D47+D56+D59+D63+D50+D31+D23+D34</f>
        <v>6549302</v>
      </c>
      <c r="F64" s="200"/>
    </row>
    <row r="65" spans="1:4">
      <c r="A65" s="106"/>
      <c r="B65" s="106"/>
      <c r="C65" s="99"/>
      <c r="D65" s="99"/>
    </row>
    <row r="66" spans="1:4">
      <c r="A66" s="106"/>
      <c r="B66" s="106"/>
      <c r="C66" s="100" t="s">
        <v>163</v>
      </c>
      <c r="D66" s="99"/>
    </row>
    <row r="67" spans="1:4">
      <c r="A67" s="106"/>
      <c r="B67" s="106"/>
      <c r="C67" s="100"/>
      <c r="D67" s="99"/>
    </row>
    <row r="68" spans="1:4">
      <c r="A68" s="106"/>
      <c r="B68" s="106"/>
      <c r="C68" s="100"/>
      <c r="D68" s="99"/>
    </row>
    <row r="69" spans="1:4">
      <c r="A69" s="106"/>
      <c r="B69" s="106"/>
      <c r="C69" s="99"/>
      <c r="D69" s="99"/>
    </row>
    <row r="70" spans="1:4">
      <c r="A70" s="106"/>
      <c r="B70" s="106"/>
      <c r="C70" s="99"/>
      <c r="D70" s="99"/>
    </row>
  </sheetData>
  <pageMargins left="0.7" right="0.7" top="0.73" bottom="0.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4"/>
  <sheetViews>
    <sheetView topLeftCell="A34" workbookViewId="0">
      <selection activeCell="Q13" sqref="Q13"/>
    </sheetView>
  </sheetViews>
  <sheetFormatPr defaultColWidth="4.375" defaultRowHeight="14.25"/>
  <cols>
    <col min="1" max="1" width="1.25" style="91" customWidth="1"/>
    <col min="2" max="2" width="4.5" style="91" bestFit="1" customWidth="1"/>
    <col min="3" max="3" width="4.625" style="91" bestFit="1" customWidth="1"/>
    <col min="4" max="4" width="4.375" style="91"/>
    <col min="5" max="5" width="44.375" style="91" customWidth="1"/>
    <col min="6" max="6" width="10.875" style="91" customWidth="1"/>
    <col min="7" max="7" width="9.875" style="408" customWidth="1"/>
    <col min="8" max="8" width="1" customWidth="1"/>
    <col min="20" max="20" width="19" customWidth="1"/>
    <col min="21" max="26" width="4.375" hidden="1" customWidth="1"/>
  </cols>
  <sheetData>
    <row r="1" spans="1:8">
      <c r="E1" s="407" t="s">
        <v>66</v>
      </c>
      <c r="F1" s="407"/>
    </row>
    <row r="2" spans="1:8">
      <c r="E2" s="407" t="s">
        <v>200</v>
      </c>
      <c r="F2" s="407"/>
    </row>
    <row r="3" spans="1:8">
      <c r="E3" s="407" t="s">
        <v>131</v>
      </c>
      <c r="F3" s="407"/>
    </row>
    <row r="4" spans="1:8">
      <c r="E4" s="407" t="s">
        <v>940</v>
      </c>
      <c r="F4" s="407"/>
    </row>
    <row r="5" spans="1:8" ht="8.25" customHeight="1"/>
    <row r="6" spans="1:8" ht="30.75" customHeight="1">
      <c r="B6" s="272" t="s">
        <v>201</v>
      </c>
      <c r="C6" s="272"/>
      <c r="D6" s="272"/>
      <c r="E6" s="272"/>
      <c r="F6" s="272"/>
      <c r="G6" s="272"/>
      <c r="H6" s="272"/>
    </row>
    <row r="7" spans="1:8" ht="6.75" customHeight="1">
      <c r="B7" s="409"/>
      <c r="C7" s="409"/>
      <c r="D7" s="409"/>
      <c r="E7" s="409"/>
      <c r="F7" s="409"/>
      <c r="G7" s="410"/>
      <c r="H7" s="2"/>
    </row>
    <row r="8" spans="1:8" ht="25.5">
      <c r="A8" s="6"/>
      <c r="B8" s="5" t="s">
        <v>2</v>
      </c>
      <c r="C8" s="5" t="s">
        <v>11</v>
      </c>
      <c r="D8" s="5" t="s">
        <v>4</v>
      </c>
      <c r="E8" s="12" t="s">
        <v>5</v>
      </c>
      <c r="F8" s="13" t="s">
        <v>62</v>
      </c>
      <c r="G8" s="30" t="s">
        <v>63</v>
      </c>
      <c r="H8" s="4"/>
    </row>
    <row r="9" spans="1:8">
      <c r="A9" s="6"/>
      <c r="B9" s="5" t="s">
        <v>26</v>
      </c>
      <c r="C9" s="5"/>
      <c r="D9" s="5"/>
      <c r="E9" s="411" t="s">
        <v>0</v>
      </c>
      <c r="F9" s="412">
        <f>F10</f>
        <v>45938</v>
      </c>
      <c r="G9" s="412">
        <f>G10</f>
        <v>45938</v>
      </c>
      <c r="H9" s="4"/>
    </row>
    <row r="10" spans="1:8" ht="15">
      <c r="A10" s="6"/>
      <c r="B10" s="7"/>
      <c r="C10" s="8" t="s">
        <v>27</v>
      </c>
      <c r="D10" s="413"/>
      <c r="E10" s="9" t="s">
        <v>28</v>
      </c>
      <c r="F10" s="414">
        <f>F11</f>
        <v>45938</v>
      </c>
      <c r="G10" s="11">
        <f>SUM(G11:G17)</f>
        <v>45938</v>
      </c>
      <c r="H10" s="4"/>
    </row>
    <row r="11" spans="1:8" ht="33.75">
      <c r="A11" s="6"/>
      <c r="B11" s="7"/>
      <c r="C11" s="10"/>
      <c r="D11" s="8" t="s">
        <v>64</v>
      </c>
      <c r="E11" s="9" t="s">
        <v>65</v>
      </c>
      <c r="F11" s="11">
        <v>45938</v>
      </c>
      <c r="G11" s="11"/>
      <c r="H11" s="4"/>
    </row>
    <row r="12" spans="1:8">
      <c r="A12" s="6"/>
      <c r="B12" s="10"/>
      <c r="C12" s="10"/>
      <c r="D12" s="8" t="s">
        <v>29</v>
      </c>
      <c r="E12" s="9" t="s">
        <v>30</v>
      </c>
      <c r="F12" s="11"/>
      <c r="G12" s="90">
        <v>25990</v>
      </c>
      <c r="H12" s="4"/>
    </row>
    <row r="13" spans="1:8">
      <c r="A13" s="6"/>
      <c r="B13" s="10"/>
      <c r="C13" s="10"/>
      <c r="D13" s="8" t="s">
        <v>31</v>
      </c>
      <c r="E13" s="9" t="s">
        <v>32</v>
      </c>
      <c r="F13" s="11"/>
      <c r="G13" s="90">
        <v>4401</v>
      </c>
      <c r="H13" s="4"/>
    </row>
    <row r="14" spans="1:8">
      <c r="A14" s="6"/>
      <c r="B14" s="10"/>
      <c r="C14" s="10"/>
      <c r="D14" s="8" t="s">
        <v>33</v>
      </c>
      <c r="E14" s="9" t="s">
        <v>34</v>
      </c>
      <c r="F14" s="11"/>
      <c r="G14" s="90">
        <v>636</v>
      </c>
      <c r="H14" s="4"/>
    </row>
    <row r="15" spans="1:8">
      <c r="A15" s="6"/>
      <c r="B15" s="10"/>
      <c r="C15" s="10"/>
      <c r="D15" s="8" t="s">
        <v>35</v>
      </c>
      <c r="E15" s="9" t="s">
        <v>36</v>
      </c>
      <c r="F15" s="11"/>
      <c r="G15" s="90">
        <v>500</v>
      </c>
      <c r="H15" s="4"/>
    </row>
    <row r="16" spans="1:8">
      <c r="A16" s="6"/>
      <c r="B16" s="10"/>
      <c r="C16" s="10"/>
      <c r="D16" s="8" t="s">
        <v>37</v>
      </c>
      <c r="E16" s="9" t="s">
        <v>38</v>
      </c>
      <c r="F16" s="11"/>
      <c r="G16" s="90">
        <v>13111</v>
      </c>
      <c r="H16" s="4"/>
    </row>
    <row r="17" spans="1:8">
      <c r="A17" s="6"/>
      <c r="B17" s="10"/>
      <c r="C17" s="10"/>
      <c r="D17" s="8" t="s">
        <v>39</v>
      </c>
      <c r="E17" s="9" t="s">
        <v>40</v>
      </c>
      <c r="F17" s="11"/>
      <c r="G17" s="415">
        <v>1300</v>
      </c>
      <c r="H17" s="4"/>
    </row>
    <row r="18" spans="1:8" ht="22.5">
      <c r="A18" s="6"/>
      <c r="B18" s="5" t="s">
        <v>41</v>
      </c>
      <c r="C18" s="5"/>
      <c r="D18" s="5"/>
      <c r="E18" s="411" t="s">
        <v>42</v>
      </c>
      <c r="F18" s="412">
        <f>F19</f>
        <v>1109</v>
      </c>
      <c r="G18" s="412">
        <f>G19</f>
        <v>1109</v>
      </c>
      <c r="H18" s="4"/>
    </row>
    <row r="19" spans="1:8" ht="22.5">
      <c r="A19" s="6"/>
      <c r="B19" s="7"/>
      <c r="C19" s="8" t="s">
        <v>43</v>
      </c>
      <c r="D19" s="413"/>
      <c r="E19" s="9" t="s">
        <v>44</v>
      </c>
      <c r="F19" s="11">
        <f>F20</f>
        <v>1109</v>
      </c>
      <c r="G19" s="11">
        <f>SUM(G21:G23)</f>
        <v>1109</v>
      </c>
      <c r="H19" s="4"/>
    </row>
    <row r="20" spans="1:8" ht="33.75">
      <c r="A20" s="6"/>
      <c r="B20" s="7"/>
      <c r="C20" s="10"/>
      <c r="D20" s="8" t="s">
        <v>64</v>
      </c>
      <c r="E20" s="9" t="s">
        <v>65</v>
      </c>
      <c r="F20" s="11">
        <v>1109</v>
      </c>
      <c r="G20" s="11"/>
      <c r="H20" s="4"/>
    </row>
    <row r="21" spans="1:8" ht="15">
      <c r="A21" s="6"/>
      <c r="B21" s="7"/>
      <c r="C21" s="10"/>
      <c r="D21" s="8" t="s">
        <v>29</v>
      </c>
      <c r="E21" s="9" t="s">
        <v>30</v>
      </c>
      <c r="F21" s="11"/>
      <c r="G21" s="11">
        <v>929</v>
      </c>
      <c r="H21" s="4"/>
    </row>
    <row r="22" spans="1:8">
      <c r="A22" s="6"/>
      <c r="B22" s="10"/>
      <c r="C22" s="10"/>
      <c r="D22" s="8" t="s">
        <v>31</v>
      </c>
      <c r="E22" s="9" t="s">
        <v>32</v>
      </c>
      <c r="F22" s="11"/>
      <c r="G22" s="11">
        <v>158</v>
      </c>
      <c r="H22" s="4"/>
    </row>
    <row r="23" spans="1:8">
      <c r="A23" s="6"/>
      <c r="B23" s="10"/>
      <c r="C23" s="10"/>
      <c r="D23" s="8" t="s">
        <v>33</v>
      </c>
      <c r="E23" s="9" t="s">
        <v>34</v>
      </c>
      <c r="F23" s="11"/>
      <c r="G23" s="11">
        <v>22</v>
      </c>
      <c r="H23" s="4"/>
    </row>
    <row r="24" spans="1:8">
      <c r="A24" s="6"/>
      <c r="B24" s="5" t="s">
        <v>45</v>
      </c>
      <c r="C24" s="5"/>
      <c r="D24" s="5"/>
      <c r="E24" s="411" t="s">
        <v>1</v>
      </c>
      <c r="F24" s="412">
        <f>F25+F38</f>
        <v>970939</v>
      </c>
      <c r="G24" s="412">
        <f>G25+G38</f>
        <v>970939</v>
      </c>
      <c r="H24" s="4"/>
    </row>
    <row r="25" spans="1:8" ht="33.75">
      <c r="A25" s="6"/>
      <c r="B25" s="7"/>
      <c r="C25" s="8" t="s">
        <v>46</v>
      </c>
      <c r="D25" s="413"/>
      <c r="E25" s="9" t="s">
        <v>8</v>
      </c>
      <c r="F25" s="11">
        <f>F26</f>
        <v>968525</v>
      </c>
      <c r="G25" s="11">
        <f>SUM(G27:G37)</f>
        <v>968525</v>
      </c>
      <c r="H25" s="4"/>
    </row>
    <row r="26" spans="1:8" ht="33.75">
      <c r="A26" s="6"/>
      <c r="B26" s="7"/>
      <c r="C26" s="10"/>
      <c r="D26" s="8" t="s">
        <v>64</v>
      </c>
      <c r="E26" s="9" t="s">
        <v>65</v>
      </c>
      <c r="F26" s="11">
        <v>968525</v>
      </c>
      <c r="G26" s="11"/>
      <c r="H26" s="4"/>
    </row>
    <row r="27" spans="1:8">
      <c r="A27" s="6"/>
      <c r="B27" s="10"/>
      <c r="C27" s="10"/>
      <c r="D27" s="8" t="s">
        <v>47</v>
      </c>
      <c r="E27" s="9" t="s">
        <v>48</v>
      </c>
      <c r="F27" s="11"/>
      <c r="G27" s="11">
        <v>906048</v>
      </c>
      <c r="H27" s="4"/>
    </row>
    <row r="28" spans="1:8">
      <c r="A28" s="6"/>
      <c r="B28" s="10"/>
      <c r="C28" s="10"/>
      <c r="D28" s="8" t="s">
        <v>29</v>
      </c>
      <c r="E28" s="9" t="s">
        <v>30</v>
      </c>
      <c r="F28" s="11"/>
      <c r="G28" s="11">
        <v>19525</v>
      </c>
      <c r="H28" s="4"/>
    </row>
    <row r="29" spans="1:8">
      <c r="A29" s="6"/>
      <c r="B29" s="10"/>
      <c r="C29" s="10"/>
      <c r="D29" s="8" t="s">
        <v>31</v>
      </c>
      <c r="E29" s="9" t="s">
        <v>32</v>
      </c>
      <c r="F29" s="11"/>
      <c r="G29" s="11">
        <v>36628</v>
      </c>
      <c r="H29" s="4"/>
    </row>
    <row r="30" spans="1:8">
      <c r="A30" s="6"/>
      <c r="B30" s="10"/>
      <c r="C30" s="10"/>
      <c r="D30" s="8" t="s">
        <v>33</v>
      </c>
      <c r="E30" s="9" t="s">
        <v>34</v>
      </c>
      <c r="F30" s="11"/>
      <c r="G30" s="11">
        <v>503</v>
      </c>
      <c r="H30" s="4"/>
    </row>
    <row r="31" spans="1:8">
      <c r="A31" s="6"/>
      <c r="B31" s="10"/>
      <c r="C31" s="10"/>
      <c r="D31" s="8" t="s">
        <v>35</v>
      </c>
      <c r="E31" s="9" t="s">
        <v>36</v>
      </c>
      <c r="F31" s="11"/>
      <c r="G31" s="11">
        <v>800</v>
      </c>
      <c r="H31" s="4"/>
    </row>
    <row r="32" spans="1:8">
      <c r="A32" s="6"/>
      <c r="B32" s="10"/>
      <c r="C32" s="10"/>
      <c r="D32" s="8" t="s">
        <v>49</v>
      </c>
      <c r="E32" s="9" t="s">
        <v>50</v>
      </c>
      <c r="F32" s="11"/>
      <c r="G32" s="11">
        <v>500</v>
      </c>
      <c r="H32" s="4"/>
    </row>
    <row r="33" spans="1:8">
      <c r="A33" s="6"/>
      <c r="B33" s="10"/>
      <c r="C33" s="10"/>
      <c r="D33" s="8" t="s">
        <v>37</v>
      </c>
      <c r="E33" s="9" t="s">
        <v>38</v>
      </c>
      <c r="F33" s="11"/>
      <c r="G33" s="11">
        <v>2177</v>
      </c>
      <c r="H33" s="4"/>
    </row>
    <row r="34" spans="1:8" ht="22.5">
      <c r="A34" s="6"/>
      <c r="B34" s="10"/>
      <c r="C34" s="10"/>
      <c r="D34" s="8" t="s">
        <v>51</v>
      </c>
      <c r="E34" s="9" t="s">
        <v>52</v>
      </c>
      <c r="F34" s="11"/>
      <c r="G34" s="11">
        <v>500</v>
      </c>
      <c r="H34" s="4"/>
    </row>
    <row r="35" spans="1:8">
      <c r="A35" s="6"/>
      <c r="B35" s="10"/>
      <c r="C35" s="10"/>
      <c r="D35" s="8" t="s">
        <v>39</v>
      </c>
      <c r="E35" s="9" t="s">
        <v>40</v>
      </c>
      <c r="F35" s="11"/>
      <c r="G35" s="11">
        <v>50</v>
      </c>
      <c r="H35" s="4"/>
    </row>
    <row r="36" spans="1:8">
      <c r="A36" s="6"/>
      <c r="B36" s="10"/>
      <c r="C36" s="10"/>
      <c r="D36" s="8" t="s">
        <v>53</v>
      </c>
      <c r="E36" s="9" t="s">
        <v>54</v>
      </c>
      <c r="F36" s="11"/>
      <c r="G36" s="11">
        <v>1094</v>
      </c>
      <c r="H36" s="4"/>
    </row>
    <row r="37" spans="1:8" ht="22.5">
      <c r="A37" s="6"/>
      <c r="B37" s="10"/>
      <c r="C37" s="10"/>
      <c r="D37" s="8" t="s">
        <v>55</v>
      </c>
      <c r="E37" s="9" t="s">
        <v>56</v>
      </c>
      <c r="F37" s="11"/>
      <c r="G37" s="11">
        <v>700</v>
      </c>
      <c r="H37" s="4"/>
    </row>
    <row r="38" spans="1:8" ht="45">
      <c r="A38" s="6"/>
      <c r="B38" s="7"/>
      <c r="C38" s="8" t="s">
        <v>57</v>
      </c>
      <c r="D38" s="413"/>
      <c r="E38" s="9" t="s">
        <v>58</v>
      </c>
      <c r="F38" s="11">
        <f>F39</f>
        <v>2414</v>
      </c>
      <c r="G38" s="11">
        <f>SUM(G40)</f>
        <v>2414</v>
      </c>
      <c r="H38" s="4"/>
    </row>
    <row r="39" spans="1:8" ht="33.75">
      <c r="A39" s="6"/>
      <c r="B39" s="7"/>
      <c r="C39" s="10"/>
      <c r="D39" s="8" t="s">
        <v>64</v>
      </c>
      <c r="E39" s="9" t="s">
        <v>65</v>
      </c>
      <c r="F39" s="11">
        <v>2414</v>
      </c>
      <c r="G39" s="11"/>
      <c r="H39" s="4"/>
    </row>
    <row r="40" spans="1:8">
      <c r="A40" s="6"/>
      <c r="B40" s="10"/>
      <c r="C40" s="10"/>
      <c r="D40" s="8" t="s">
        <v>59</v>
      </c>
      <c r="E40" s="9" t="s">
        <v>60</v>
      </c>
      <c r="F40" s="11"/>
      <c r="G40" s="11">
        <v>2414</v>
      </c>
      <c r="H40" s="4"/>
    </row>
    <row r="41" spans="1:8">
      <c r="A41" s="6"/>
      <c r="B41" s="416" t="s">
        <v>61</v>
      </c>
      <c r="C41" s="416"/>
      <c r="D41" s="416"/>
      <c r="E41" s="416"/>
      <c r="F41" s="417">
        <f>F24+F18+F9</f>
        <v>1017986</v>
      </c>
      <c r="G41" s="417">
        <f>G24+G18+G9</f>
        <v>1017986</v>
      </c>
      <c r="H41" s="4"/>
    </row>
    <row r="42" spans="1:8">
      <c r="A42" s="6"/>
      <c r="B42" s="6"/>
      <c r="C42" s="6"/>
      <c r="D42" s="6"/>
      <c r="E42" s="6"/>
      <c r="F42" s="6"/>
      <c r="G42" s="31"/>
      <c r="H42" s="4"/>
    </row>
    <row r="45" spans="1:8" ht="27.75" customHeight="1">
      <c r="B45" s="273" t="s">
        <v>202</v>
      </c>
      <c r="C45" s="273"/>
      <c r="D45" s="273"/>
      <c r="E45" s="273"/>
      <c r="F45" s="273"/>
      <c r="G45" s="273"/>
      <c r="H45" s="273"/>
    </row>
    <row r="47" spans="1:8">
      <c r="B47" s="418" t="s">
        <v>2</v>
      </c>
      <c r="C47" s="418" t="s">
        <v>3</v>
      </c>
      <c r="D47" s="418" t="s">
        <v>4</v>
      </c>
      <c r="E47" s="418" t="s">
        <v>5</v>
      </c>
      <c r="F47" s="419" t="s">
        <v>6</v>
      </c>
    </row>
    <row r="48" spans="1:8">
      <c r="B48" s="418">
        <v>852</v>
      </c>
      <c r="C48" s="418"/>
      <c r="D48" s="418"/>
      <c r="E48" s="418" t="s">
        <v>7</v>
      </c>
      <c r="F48" s="420">
        <f>F50</f>
        <v>24900</v>
      </c>
    </row>
    <row r="49" spans="2:6" ht="33.75">
      <c r="B49" s="418"/>
      <c r="C49" s="418">
        <v>85212</v>
      </c>
      <c r="D49" s="418"/>
      <c r="E49" s="421" t="s">
        <v>8</v>
      </c>
      <c r="F49" s="420">
        <f>F50</f>
        <v>24900</v>
      </c>
    </row>
    <row r="50" spans="2:6">
      <c r="B50" s="418"/>
      <c r="C50" s="418"/>
      <c r="D50" s="422" t="s">
        <v>116</v>
      </c>
      <c r="E50" s="418" t="s">
        <v>117</v>
      </c>
      <c r="F50" s="420">
        <v>24900</v>
      </c>
    </row>
    <row r="51" spans="2:6" ht="32.25" customHeight="1"/>
    <row r="52" spans="2:6">
      <c r="E52" s="423" t="s">
        <v>118</v>
      </c>
    </row>
    <row r="53" spans="2:6">
      <c r="E53" s="424"/>
    </row>
    <row r="54" spans="2:6">
      <c r="E54" s="425"/>
    </row>
  </sheetData>
  <mergeCells count="3">
    <mergeCell ref="B6:H6"/>
    <mergeCell ref="B45:H45"/>
    <mergeCell ref="B41:E4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topLeftCell="A7" workbookViewId="0">
      <selection activeCell="D9" sqref="D9"/>
    </sheetView>
  </sheetViews>
  <sheetFormatPr defaultColWidth="4.5" defaultRowHeight="14.25"/>
  <cols>
    <col min="1" max="1" width="4.25" style="91" customWidth="1"/>
    <col min="2" max="2" width="6.5" style="91" customWidth="1"/>
    <col min="3" max="3" width="7.25" style="91" customWidth="1"/>
    <col min="4" max="4" width="35.5" style="91" customWidth="1"/>
    <col min="5" max="5" width="10.5" style="91" customWidth="1"/>
    <col min="6" max="6" width="11.625" style="91" customWidth="1"/>
  </cols>
  <sheetData>
    <row r="1" spans="1:6">
      <c r="D1" s="407" t="s">
        <v>173</v>
      </c>
    </row>
    <row r="2" spans="1:6">
      <c r="D2" s="407" t="s">
        <v>174</v>
      </c>
    </row>
    <row r="3" spans="1:6">
      <c r="D3" s="407" t="s">
        <v>175</v>
      </c>
    </row>
    <row r="4" spans="1:6">
      <c r="D4" s="407" t="s">
        <v>945</v>
      </c>
    </row>
    <row r="5" spans="1:6" ht="30.75" customHeight="1"/>
    <row r="6" spans="1:6" ht="29.25" customHeight="1">
      <c r="A6" s="426" t="s">
        <v>168</v>
      </c>
      <c r="B6" s="426"/>
      <c r="C6" s="426"/>
      <c r="D6" s="426"/>
      <c r="E6" s="426"/>
      <c r="F6" s="426"/>
    </row>
    <row r="8" spans="1:6" ht="19.5" customHeight="1"/>
    <row r="9" spans="1:6" ht="12.75" customHeight="1">
      <c r="A9" s="427" t="s">
        <v>2</v>
      </c>
      <c r="B9" s="427" t="s">
        <v>11</v>
      </c>
      <c r="C9" s="427" t="s">
        <v>4</v>
      </c>
      <c r="D9" s="427" t="s">
        <v>12</v>
      </c>
      <c r="E9" s="428" t="s">
        <v>13</v>
      </c>
      <c r="F9" s="428" t="s">
        <v>14</v>
      </c>
    </row>
    <row r="10" spans="1:6" s="134" customFormat="1" ht="15">
      <c r="A10" s="429" t="s">
        <v>205</v>
      </c>
      <c r="B10" s="429"/>
      <c r="C10" s="429"/>
      <c r="D10" s="430" t="s">
        <v>206</v>
      </c>
      <c r="E10" s="431">
        <f>E11</f>
        <v>87115</v>
      </c>
      <c r="F10" s="138"/>
    </row>
    <row r="11" spans="1:6" s="134" customFormat="1" ht="15">
      <c r="A11" s="136"/>
      <c r="B11" s="136" t="s">
        <v>207</v>
      </c>
      <c r="C11" s="136"/>
      <c r="D11" s="137" t="s">
        <v>208</v>
      </c>
      <c r="E11" s="162">
        <f>E12</f>
        <v>87115</v>
      </c>
      <c r="F11" s="138"/>
    </row>
    <row r="12" spans="1:6" s="134" customFormat="1" ht="51">
      <c r="A12" s="136"/>
      <c r="B12" s="136"/>
      <c r="C12" s="136" t="s">
        <v>209</v>
      </c>
      <c r="D12" s="137" t="s">
        <v>210</v>
      </c>
      <c r="E12" s="162">
        <v>87115</v>
      </c>
      <c r="F12" s="138"/>
    </row>
    <row r="13" spans="1:6" s="115" customFormat="1" ht="19.5" customHeight="1">
      <c r="A13" s="432">
        <v>801</v>
      </c>
      <c r="B13" s="432"/>
      <c r="C13" s="433"/>
      <c r="D13" s="432" t="s">
        <v>130</v>
      </c>
      <c r="E13" s="434">
        <f>E17+E14</f>
        <v>194900</v>
      </c>
      <c r="F13" s="434">
        <f>F17+F14</f>
        <v>194900</v>
      </c>
    </row>
    <row r="14" spans="1:6" s="115" customFormat="1" ht="21" customHeight="1">
      <c r="A14" s="432"/>
      <c r="B14" s="435">
        <v>80103</v>
      </c>
      <c r="C14" s="436"/>
      <c r="D14" s="435" t="s">
        <v>120</v>
      </c>
      <c r="E14" s="437">
        <f>E15</f>
        <v>3450</v>
      </c>
      <c r="F14" s="437">
        <f>F15+F16</f>
        <v>3450</v>
      </c>
    </row>
    <row r="15" spans="1:6" s="115" customFormat="1" ht="25.5">
      <c r="A15" s="432"/>
      <c r="B15" s="435"/>
      <c r="C15" s="436">
        <v>2310</v>
      </c>
      <c r="D15" s="438" t="s">
        <v>69</v>
      </c>
      <c r="E15" s="437">
        <v>3450</v>
      </c>
      <c r="F15" s="437"/>
    </row>
    <row r="16" spans="1:6" s="115" customFormat="1" ht="51">
      <c r="A16" s="439"/>
      <c r="B16" s="440"/>
      <c r="C16" s="224" t="s">
        <v>147</v>
      </c>
      <c r="D16" s="225" t="s">
        <v>148</v>
      </c>
      <c r="E16" s="441"/>
      <c r="F16" s="442">
        <v>3450</v>
      </c>
    </row>
    <row r="17" spans="1:6" s="114" customFormat="1" ht="21.75" customHeight="1">
      <c r="A17" s="443"/>
      <c r="B17" s="443">
        <v>80104</v>
      </c>
      <c r="C17" s="444"/>
      <c r="D17" s="445" t="s">
        <v>15</v>
      </c>
      <c r="E17" s="446">
        <f>E18</f>
        <v>191450</v>
      </c>
      <c r="F17" s="446">
        <f>F18+F19</f>
        <v>191450</v>
      </c>
    </row>
    <row r="18" spans="1:6" s="114" customFormat="1" ht="25.5">
      <c r="A18" s="443"/>
      <c r="B18" s="443"/>
      <c r="C18" s="447">
        <v>2310</v>
      </c>
      <c r="D18" s="438" t="s">
        <v>69</v>
      </c>
      <c r="E18" s="437">
        <v>191450</v>
      </c>
      <c r="F18" s="437"/>
    </row>
    <row r="19" spans="1:6" s="114" customFormat="1">
      <c r="A19" s="443"/>
      <c r="B19" s="443"/>
      <c r="C19" s="447">
        <v>4010</v>
      </c>
      <c r="D19" s="438" t="s">
        <v>119</v>
      </c>
      <c r="E19" s="437"/>
      <c r="F19" s="437">
        <v>191450</v>
      </c>
    </row>
    <row r="20" spans="1:6" s="134" customFormat="1" ht="15">
      <c r="A20" s="429" t="s">
        <v>144</v>
      </c>
      <c r="B20" s="429"/>
      <c r="C20" s="429"/>
      <c r="D20" s="430" t="s">
        <v>85</v>
      </c>
      <c r="E20" s="135"/>
      <c r="F20" s="431">
        <f>F21</f>
        <v>87115</v>
      </c>
    </row>
    <row r="21" spans="1:6" s="134" customFormat="1" ht="15">
      <c r="A21" s="136"/>
      <c r="B21" s="136" t="s">
        <v>211</v>
      </c>
      <c r="C21" s="136"/>
      <c r="D21" s="137" t="s">
        <v>212</v>
      </c>
      <c r="E21" s="135"/>
      <c r="F21" s="162">
        <f>F22</f>
        <v>87115</v>
      </c>
    </row>
    <row r="22" spans="1:6" s="134" customFormat="1" ht="25.5">
      <c r="A22" s="136"/>
      <c r="B22" s="136"/>
      <c r="C22" s="136" t="s">
        <v>213</v>
      </c>
      <c r="D22" s="137" t="s">
        <v>214</v>
      </c>
      <c r="E22" s="135"/>
      <c r="F22" s="162">
        <v>87115</v>
      </c>
    </row>
    <row r="23" spans="1:6" s="115" customFormat="1" ht="20.25" customHeight="1">
      <c r="A23" s="432"/>
      <c r="B23" s="432"/>
      <c r="C23" s="432"/>
      <c r="D23" s="432" t="s">
        <v>16</v>
      </c>
      <c r="E23" s="434">
        <f>E10+E13+E20</f>
        <v>282015</v>
      </c>
      <c r="F23" s="434">
        <f>F10+F13+F20</f>
        <v>282015</v>
      </c>
    </row>
    <row r="24" spans="1:6">
      <c r="A24" s="245"/>
      <c r="B24" s="245"/>
      <c r="C24" s="245"/>
      <c r="D24" s="245"/>
      <c r="E24" s="448"/>
      <c r="F24" s="448"/>
    </row>
    <row r="25" spans="1:6">
      <c r="A25" s="245"/>
      <c r="B25" s="245"/>
      <c r="C25" s="245"/>
      <c r="D25" s="245"/>
      <c r="E25" s="448"/>
      <c r="F25" s="448"/>
    </row>
    <row r="26" spans="1:6">
      <c r="A26" s="245"/>
      <c r="B26" s="245"/>
      <c r="C26" s="245"/>
      <c r="D26" s="449" t="s">
        <v>176</v>
      </c>
      <c r="E26" s="245"/>
      <c r="F26" s="245"/>
    </row>
    <row r="27" spans="1:6">
      <c r="D27" s="407"/>
    </row>
    <row r="28" spans="1:6">
      <c r="D28" s="407"/>
    </row>
  </sheetData>
  <mergeCells count="1">
    <mergeCell ref="A6:F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C6" sqref="C6"/>
    </sheetView>
  </sheetViews>
  <sheetFormatPr defaultRowHeight="14.25"/>
  <cols>
    <col min="1" max="1" width="8" customWidth="1"/>
    <col min="2" max="2" width="52.375" customWidth="1"/>
    <col min="3" max="3" width="10.75" customWidth="1"/>
  </cols>
  <sheetData>
    <row r="1" spans="1:3">
      <c r="B1" s="1" t="s">
        <v>96</v>
      </c>
    </row>
    <row r="2" spans="1:3">
      <c r="B2" s="1" t="s">
        <v>215</v>
      </c>
    </row>
    <row r="3" spans="1:3">
      <c r="B3" s="1" t="s">
        <v>131</v>
      </c>
    </row>
    <row r="4" spans="1:3">
      <c r="B4" s="1" t="s">
        <v>936</v>
      </c>
    </row>
    <row r="5" spans="1:3" ht="27.75" customHeight="1"/>
    <row r="6" spans="1:3" s="1" customFormat="1" ht="12.75">
      <c r="B6" s="42" t="s">
        <v>137</v>
      </c>
    </row>
    <row r="7" spans="1:3" s="1" customFormat="1" ht="30.75" customHeight="1">
      <c r="B7" s="42"/>
    </row>
    <row r="8" spans="1:3" ht="28.5" customHeight="1">
      <c r="A8" s="251" t="s">
        <v>4</v>
      </c>
      <c r="B8" s="251" t="s">
        <v>5</v>
      </c>
      <c r="C8" s="236" t="s">
        <v>6</v>
      </c>
    </row>
    <row r="9" spans="1:3" ht="19.5" customHeight="1">
      <c r="A9" s="237" t="s">
        <v>135</v>
      </c>
      <c r="B9" s="238" t="s">
        <v>136</v>
      </c>
      <c r="C9" s="239">
        <v>1301200</v>
      </c>
    </row>
    <row r="10" spans="1:3" s="34" customFormat="1" ht="19.5" customHeight="1">
      <c r="A10" s="240"/>
      <c r="B10" s="241" t="s">
        <v>126</v>
      </c>
      <c r="C10" s="242">
        <f>SUM(C9:C9)</f>
        <v>1301200</v>
      </c>
    </row>
    <row r="11" spans="1:3" s="32" customFormat="1" ht="28.5" customHeight="1">
      <c r="A11" s="243"/>
      <c r="B11" s="243"/>
      <c r="C11" s="244"/>
    </row>
    <row r="12" spans="1:3" ht="26.25" customHeight="1">
      <c r="A12" s="226"/>
      <c r="B12" s="226"/>
      <c r="C12" s="245"/>
    </row>
    <row r="13" spans="1:3" ht="27" customHeight="1">
      <c r="A13" s="252" t="s">
        <v>4</v>
      </c>
      <c r="B13" s="253" t="s">
        <v>5</v>
      </c>
      <c r="C13" s="246" t="s">
        <v>6</v>
      </c>
    </row>
    <row r="14" spans="1:3" s="114" customFormat="1" ht="23.25" customHeight="1">
      <c r="A14" s="247">
        <v>992</v>
      </c>
      <c r="B14" s="248" t="s">
        <v>94</v>
      </c>
      <c r="C14" s="249">
        <v>906335</v>
      </c>
    </row>
    <row r="15" spans="1:3" ht="21.75" customHeight="1">
      <c r="A15" s="240"/>
      <c r="B15" s="241" t="s">
        <v>95</v>
      </c>
      <c r="C15" s="250">
        <f t="shared" ref="C15" si="0">C14</f>
        <v>906335</v>
      </c>
    </row>
    <row r="16" spans="1:3" ht="32.25" customHeight="1"/>
    <row r="17" spans="2:2" ht="15">
      <c r="B17" s="14" t="s">
        <v>138</v>
      </c>
    </row>
    <row r="18" spans="2:2" ht="15">
      <c r="B18" s="14"/>
    </row>
    <row r="19" spans="2:2" ht="15">
      <c r="B19" s="46" t="s">
        <v>924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topLeftCell="A2" workbookViewId="0">
      <selection activeCell="H9" sqref="H9"/>
    </sheetView>
  </sheetViews>
  <sheetFormatPr defaultColWidth="13.125" defaultRowHeight="14.25"/>
  <cols>
    <col min="1" max="1" width="5.375" customWidth="1"/>
    <col min="2" max="2" width="6.75" customWidth="1"/>
    <col min="3" max="3" width="40.375" customWidth="1"/>
    <col min="4" max="4" width="9" customWidth="1"/>
    <col min="5" max="5" width="8.875" customWidth="1"/>
    <col min="6" max="6" width="8.5" customWidth="1"/>
  </cols>
  <sheetData>
    <row r="1" spans="1:6">
      <c r="D1" s="1" t="s">
        <v>17</v>
      </c>
    </row>
    <row r="2" spans="1:6">
      <c r="D2" s="1" t="s">
        <v>203</v>
      </c>
    </row>
    <row r="3" spans="1:6">
      <c r="D3" s="1" t="s">
        <v>98</v>
      </c>
    </row>
    <row r="4" spans="1:6">
      <c r="D4" s="1" t="s">
        <v>941</v>
      </c>
    </row>
    <row r="7" spans="1:6" ht="33" customHeight="1">
      <c r="A7" s="275" t="s">
        <v>204</v>
      </c>
      <c r="B7" s="275"/>
      <c r="C7" s="275"/>
      <c r="D7" s="275"/>
      <c r="E7" s="275"/>
      <c r="F7" s="275"/>
    </row>
    <row r="8" spans="1:6" ht="20.25" customHeight="1"/>
    <row r="9" spans="1:6" ht="22.5" customHeight="1">
      <c r="A9" s="61" t="s">
        <v>18</v>
      </c>
      <c r="B9" s="61"/>
      <c r="C9" s="61"/>
      <c r="D9" s="276" t="s">
        <v>19</v>
      </c>
      <c r="E9" s="276"/>
      <c r="F9" s="276"/>
    </row>
    <row r="10" spans="1:6" ht="22.5">
      <c r="A10" s="62" t="s">
        <v>2</v>
      </c>
      <c r="B10" s="62" t="s">
        <v>11</v>
      </c>
      <c r="C10" s="62" t="s">
        <v>20</v>
      </c>
      <c r="D10" s="63" t="s">
        <v>89</v>
      </c>
      <c r="E10" s="63" t="s">
        <v>150</v>
      </c>
      <c r="F10" s="63" t="s">
        <v>21</v>
      </c>
    </row>
    <row r="11" spans="1:6" ht="33.75">
      <c r="A11" s="64">
        <v>600</v>
      </c>
      <c r="B11" s="64">
        <v>60004</v>
      </c>
      <c r="C11" s="65" t="s">
        <v>68</v>
      </c>
      <c r="D11" s="141"/>
      <c r="E11" s="141"/>
      <c r="F11" s="163">
        <v>64000</v>
      </c>
    </row>
    <row r="12" spans="1:6" ht="39.75" customHeight="1">
      <c r="A12" s="64">
        <v>600</v>
      </c>
      <c r="B12" s="64">
        <v>60095</v>
      </c>
      <c r="C12" s="65" t="s">
        <v>925</v>
      </c>
      <c r="D12" s="227"/>
      <c r="E12" s="227"/>
      <c r="F12" s="164">
        <v>1600</v>
      </c>
    </row>
    <row r="13" spans="1:6" ht="22.5">
      <c r="A13" s="64">
        <v>801</v>
      </c>
      <c r="B13" s="64">
        <v>80103</v>
      </c>
      <c r="C13" s="116" t="s">
        <v>235</v>
      </c>
      <c r="D13" s="142"/>
      <c r="E13" s="141"/>
      <c r="F13" s="163">
        <v>6000</v>
      </c>
    </row>
    <row r="14" spans="1:6" ht="33.75">
      <c r="A14" s="64">
        <v>801</v>
      </c>
      <c r="B14" s="64">
        <v>80104</v>
      </c>
      <c r="C14" s="71" t="s">
        <v>233</v>
      </c>
      <c r="D14" s="142"/>
      <c r="E14" s="140"/>
      <c r="F14" s="165">
        <v>270000</v>
      </c>
    </row>
    <row r="15" spans="1:6">
      <c r="A15" s="64">
        <v>900</v>
      </c>
      <c r="B15" s="64">
        <v>90017</v>
      </c>
      <c r="C15" s="65" t="s">
        <v>67</v>
      </c>
      <c r="D15" s="140"/>
      <c r="E15" s="165">
        <v>2089900</v>
      </c>
      <c r="F15" s="140"/>
    </row>
    <row r="16" spans="1:6" ht="22.5">
      <c r="A16" s="64">
        <v>900</v>
      </c>
      <c r="B16" s="64">
        <v>90002</v>
      </c>
      <c r="C16" s="66" t="s">
        <v>127</v>
      </c>
      <c r="D16" s="140"/>
      <c r="E16" s="140"/>
      <c r="F16" s="165">
        <v>15000</v>
      </c>
    </row>
    <row r="17" spans="1:7">
      <c r="A17" s="67">
        <v>921</v>
      </c>
      <c r="B17" s="67">
        <v>92114</v>
      </c>
      <c r="C17" s="277" t="s">
        <v>22</v>
      </c>
      <c r="D17" s="166">
        <v>882649</v>
      </c>
      <c r="E17" s="140"/>
      <c r="F17" s="165">
        <v>130000</v>
      </c>
    </row>
    <row r="18" spans="1:7">
      <c r="A18" s="64">
        <v>921</v>
      </c>
      <c r="B18" s="64">
        <v>92116</v>
      </c>
      <c r="C18" s="278"/>
      <c r="D18" s="165">
        <v>164133</v>
      </c>
      <c r="E18" s="140"/>
      <c r="F18" s="140"/>
    </row>
    <row r="19" spans="1:7">
      <c r="A19" s="64"/>
      <c r="B19" s="64"/>
      <c r="C19" s="68" t="s">
        <v>16</v>
      </c>
      <c r="D19" s="69">
        <f>SUM(D11:D18)</f>
        <v>1046782</v>
      </c>
      <c r="E19" s="69">
        <f>SUM(E11:E18)</f>
        <v>2089900</v>
      </c>
      <c r="F19" s="69">
        <f>SUM(F11:F18)</f>
        <v>486600</v>
      </c>
      <c r="G19" s="24"/>
    </row>
    <row r="20" spans="1:7" ht="20.25" customHeight="1">
      <c r="A20" s="72"/>
      <c r="B20" s="56"/>
      <c r="C20" s="73" t="s">
        <v>70</v>
      </c>
      <c r="D20" s="279">
        <f>SUM(D19:F19)</f>
        <v>3623282</v>
      </c>
      <c r="E20" s="280"/>
      <c r="F20" s="280"/>
    </row>
    <row r="22" spans="1:7" ht="8.25" customHeight="1"/>
    <row r="23" spans="1:7" ht="26.25" customHeight="1">
      <c r="A23" s="61" t="s">
        <v>23</v>
      </c>
      <c r="B23" s="3"/>
      <c r="C23" s="61"/>
      <c r="D23" s="281" t="s">
        <v>19</v>
      </c>
      <c r="E23" s="282"/>
      <c r="F23" s="283"/>
    </row>
    <row r="24" spans="1:7" ht="22.5">
      <c r="A24" s="70" t="s">
        <v>2</v>
      </c>
      <c r="B24" s="70" t="s">
        <v>11</v>
      </c>
      <c r="C24" s="70" t="s">
        <v>20</v>
      </c>
      <c r="D24" s="63" t="s">
        <v>89</v>
      </c>
      <c r="E24" s="63" t="s">
        <v>150</v>
      </c>
      <c r="F24" s="63" t="s">
        <v>21</v>
      </c>
    </row>
    <row r="25" spans="1:7" ht="22.5">
      <c r="A25" s="70">
        <v>801</v>
      </c>
      <c r="B25" s="70">
        <v>80101</v>
      </c>
      <c r="C25" s="71" t="s">
        <v>139</v>
      </c>
      <c r="D25" s="164">
        <v>793600</v>
      </c>
      <c r="E25" s="139"/>
      <c r="F25" s="139"/>
    </row>
    <row r="26" spans="1:7" ht="33.75">
      <c r="A26" s="70">
        <v>801</v>
      </c>
      <c r="B26" s="70">
        <v>80103</v>
      </c>
      <c r="C26" s="71" t="s">
        <v>149</v>
      </c>
      <c r="D26" s="167">
        <v>200000</v>
      </c>
      <c r="E26" s="139"/>
      <c r="F26" s="139"/>
    </row>
    <row r="27" spans="1:7" ht="22.5">
      <c r="A27" s="70">
        <v>801</v>
      </c>
      <c r="B27" s="70">
        <v>80104</v>
      </c>
      <c r="C27" s="71" t="s">
        <v>140</v>
      </c>
      <c r="D27" s="168">
        <v>1161084</v>
      </c>
      <c r="E27" s="139"/>
      <c r="F27" s="139"/>
    </row>
    <row r="28" spans="1:7" ht="22.5">
      <c r="A28" s="70">
        <v>801</v>
      </c>
      <c r="B28" s="70">
        <v>80104</v>
      </c>
      <c r="C28" s="71" t="s">
        <v>165</v>
      </c>
      <c r="D28" s="167">
        <v>274917</v>
      </c>
      <c r="E28" s="139"/>
      <c r="F28" s="139"/>
      <c r="G28" s="24"/>
    </row>
    <row r="29" spans="1:7" ht="22.5">
      <c r="A29" s="70">
        <v>801</v>
      </c>
      <c r="B29" s="70">
        <v>80104</v>
      </c>
      <c r="C29" s="71" t="s">
        <v>234</v>
      </c>
      <c r="D29" s="167">
        <v>137459</v>
      </c>
      <c r="E29" s="139"/>
      <c r="F29" s="139"/>
      <c r="G29" s="24"/>
    </row>
    <row r="30" spans="1:7" ht="33.75">
      <c r="A30" s="62">
        <v>853</v>
      </c>
      <c r="B30" s="62">
        <v>85395</v>
      </c>
      <c r="C30" s="71" t="s">
        <v>141</v>
      </c>
      <c r="D30" s="139"/>
      <c r="E30" s="139"/>
      <c r="F30" s="167">
        <v>11500</v>
      </c>
    </row>
    <row r="31" spans="1:7">
      <c r="A31" s="70">
        <v>926</v>
      </c>
      <c r="B31" s="70">
        <v>92695</v>
      </c>
      <c r="C31" s="71" t="s">
        <v>142</v>
      </c>
      <c r="D31" s="139"/>
      <c r="E31" s="139"/>
      <c r="F31" s="167">
        <v>46000</v>
      </c>
    </row>
    <row r="32" spans="1:7">
      <c r="A32" s="70"/>
      <c r="B32" s="70"/>
      <c r="C32" s="92" t="s">
        <v>16</v>
      </c>
      <c r="D32" s="169">
        <f>SUM(D25:D31)</f>
        <v>2567060</v>
      </c>
      <c r="E32" s="169">
        <f t="shared" ref="E32:F32" si="0">SUM(E25:E31)</f>
        <v>0</v>
      </c>
      <c r="F32" s="169">
        <f t="shared" si="0"/>
        <v>57500</v>
      </c>
    </row>
    <row r="33" spans="1:6" ht="21" customHeight="1">
      <c r="A33" s="70"/>
      <c r="B33" s="70"/>
      <c r="C33" s="97" t="s">
        <v>70</v>
      </c>
      <c r="D33" s="274">
        <f>SUM(D32:F32)</f>
        <v>2624560</v>
      </c>
      <c r="E33" s="274"/>
      <c r="F33" s="274"/>
    </row>
    <row r="34" spans="1:6" ht="24.75" customHeight="1">
      <c r="C34" s="93"/>
    </row>
    <row r="35" spans="1:6">
      <c r="D35" s="1" t="s">
        <v>24</v>
      </c>
      <c r="E35" s="1"/>
      <c r="F35" s="1"/>
    </row>
    <row r="36" spans="1:6" ht="8.25" customHeight="1">
      <c r="D36" s="1"/>
      <c r="E36" s="1"/>
      <c r="F36" s="1"/>
    </row>
    <row r="37" spans="1:6">
      <c r="D37" s="1" t="s">
        <v>926</v>
      </c>
      <c r="E37" s="1"/>
      <c r="F37" s="1"/>
    </row>
  </sheetData>
  <mergeCells count="6">
    <mergeCell ref="D33:F33"/>
    <mergeCell ref="A7:F7"/>
    <mergeCell ref="D9:F9"/>
    <mergeCell ref="C17:C18"/>
    <mergeCell ref="D20:F20"/>
    <mergeCell ref="D23:F2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zoomScaleNormal="100" workbookViewId="0">
      <selection activeCell="F4" sqref="F4"/>
    </sheetView>
  </sheetViews>
  <sheetFormatPr defaultRowHeight="14.25"/>
  <cols>
    <col min="1" max="1" width="5" customWidth="1"/>
    <col min="2" max="2" width="5.875" customWidth="1"/>
    <col min="3" max="4" width="11.125" customWidth="1"/>
    <col min="5" max="5" width="10.25" customWidth="1"/>
    <col min="6" max="6" width="10" customWidth="1"/>
    <col min="7" max="7" width="10.5" customWidth="1"/>
    <col min="8" max="8" width="10" customWidth="1"/>
  </cols>
  <sheetData>
    <row r="1" spans="1:10">
      <c r="F1" s="1" t="s">
        <v>25</v>
      </c>
    </row>
    <row r="2" spans="1:10">
      <c r="F2" s="1" t="s">
        <v>216</v>
      </c>
    </row>
    <row r="3" spans="1:10">
      <c r="F3" s="1" t="s">
        <v>98</v>
      </c>
    </row>
    <row r="4" spans="1:10">
      <c r="F4" s="1" t="s">
        <v>941</v>
      </c>
    </row>
    <row r="5" spans="1:10" ht="6.75" customHeight="1">
      <c r="F5" s="1"/>
    </row>
    <row r="6" spans="1:10" ht="47.25" customHeight="1">
      <c r="A6" s="272" t="s">
        <v>128</v>
      </c>
      <c r="B6" s="272"/>
      <c r="C6" s="272"/>
      <c r="D6" s="272"/>
      <c r="E6" s="272"/>
      <c r="F6" s="272"/>
      <c r="G6" s="272"/>
      <c r="H6" s="272"/>
    </row>
    <row r="7" spans="1:10" ht="15.75" customHeight="1"/>
    <row r="8" spans="1:10">
      <c r="A8" s="299" t="s">
        <v>71</v>
      </c>
      <c r="B8" s="307" t="s">
        <v>72</v>
      </c>
      <c r="C8" s="308"/>
      <c r="D8" s="299" t="s">
        <v>930</v>
      </c>
      <c r="E8" s="300" t="s">
        <v>73</v>
      </c>
      <c r="F8" s="300"/>
      <c r="G8" s="15" t="s">
        <v>81</v>
      </c>
      <c r="H8" s="299" t="s">
        <v>927</v>
      </c>
    </row>
    <row r="9" spans="1:10" ht="51" customHeight="1">
      <c r="A9" s="299"/>
      <c r="B9" s="309"/>
      <c r="C9" s="310"/>
      <c r="D9" s="299"/>
      <c r="E9" s="15" t="s">
        <v>70</v>
      </c>
      <c r="F9" s="16" t="s">
        <v>74</v>
      </c>
      <c r="G9" s="15" t="s">
        <v>70</v>
      </c>
      <c r="H9" s="299"/>
    </row>
    <row r="10" spans="1:10" s="17" customFormat="1" ht="15">
      <c r="A10" s="228" t="s">
        <v>75</v>
      </c>
      <c r="B10" s="303" t="s">
        <v>76</v>
      </c>
      <c r="C10" s="304"/>
      <c r="D10" s="229">
        <f>D12</f>
        <v>211010</v>
      </c>
      <c r="E10" s="229">
        <f>E12+E13</f>
        <v>5478626</v>
      </c>
      <c r="F10" s="229">
        <f t="shared" ref="F10:G10" si="0">F12+F13</f>
        <v>2059900</v>
      </c>
      <c r="G10" s="229">
        <f t="shared" si="0"/>
        <v>5478626</v>
      </c>
      <c r="H10" s="229">
        <f t="shared" ref="H10" si="1">H12</f>
        <v>211010</v>
      </c>
    </row>
    <row r="11" spans="1:10" s="17" customFormat="1" ht="28.5" customHeight="1">
      <c r="A11" s="228"/>
      <c r="B11" s="305" t="s">
        <v>152</v>
      </c>
      <c r="C11" s="306"/>
      <c r="D11" s="229"/>
      <c r="E11" s="229"/>
      <c r="F11" s="229"/>
      <c r="G11" s="229"/>
      <c r="H11" s="229"/>
    </row>
    <row r="12" spans="1:10" ht="16.5" customHeight="1">
      <c r="A12" s="230"/>
      <c r="B12" s="305" t="s">
        <v>153</v>
      </c>
      <c r="C12" s="306"/>
      <c r="D12" s="231">
        <v>211010</v>
      </c>
      <c r="E12" s="231">
        <v>5478626</v>
      </c>
      <c r="F12" s="231">
        <v>2059900</v>
      </c>
      <c r="G12" s="231">
        <v>5478626</v>
      </c>
      <c r="H12" s="231">
        <v>211010</v>
      </c>
    </row>
    <row r="13" spans="1:10" ht="13.5" hidden="1" customHeight="1">
      <c r="A13" s="143"/>
      <c r="B13" s="301" t="s">
        <v>151</v>
      </c>
      <c r="C13" s="302"/>
      <c r="D13" s="143"/>
      <c r="E13" s="144">
        <v>0</v>
      </c>
      <c r="F13" s="144">
        <v>0</v>
      </c>
      <c r="G13" s="144">
        <v>0</v>
      </c>
      <c r="H13" s="143"/>
    </row>
    <row r="14" spans="1:10">
      <c r="A14" s="145"/>
      <c r="B14" s="145"/>
      <c r="C14" s="146"/>
      <c r="D14" s="145"/>
      <c r="E14" s="145"/>
      <c r="F14" s="145"/>
      <c r="G14" s="145"/>
      <c r="H14" s="145"/>
    </row>
    <row r="15" spans="1:10" ht="28.5" customHeight="1">
      <c r="A15" s="147"/>
      <c r="B15" s="232"/>
      <c r="C15" s="233"/>
      <c r="D15" s="233"/>
      <c r="E15" s="148"/>
      <c r="F15" s="148"/>
    </row>
    <row r="16" spans="1:10" s="43" customFormat="1" ht="33.75" customHeight="1">
      <c r="A16" s="176" t="s">
        <v>77</v>
      </c>
      <c r="B16" s="295" t="s">
        <v>929</v>
      </c>
      <c r="C16" s="296"/>
      <c r="D16" s="296"/>
      <c r="E16" s="296"/>
      <c r="F16" s="296"/>
      <c r="G16" s="297"/>
      <c r="H16" s="298"/>
      <c r="J16" s="44"/>
    </row>
    <row r="17" spans="1:8" ht="26.25">
      <c r="A17" s="177" t="s">
        <v>121</v>
      </c>
      <c r="B17" s="177" t="s">
        <v>84</v>
      </c>
      <c r="C17" s="292" t="s">
        <v>5</v>
      </c>
      <c r="D17" s="288"/>
      <c r="E17" s="288"/>
      <c r="F17" s="289"/>
      <c r="G17" s="178" t="s">
        <v>13</v>
      </c>
      <c r="H17" s="178" t="s">
        <v>14</v>
      </c>
    </row>
    <row r="18" spans="1:8" ht="15">
      <c r="A18" s="179">
        <v>80148</v>
      </c>
      <c r="B18" s="180"/>
      <c r="C18" s="287" t="s">
        <v>91</v>
      </c>
      <c r="D18" s="288"/>
      <c r="E18" s="288"/>
      <c r="F18" s="289"/>
      <c r="G18" s="181">
        <f>SUM(G19:G23)</f>
        <v>507400</v>
      </c>
      <c r="H18" s="181">
        <f>SUM(H21:H23)</f>
        <v>507400</v>
      </c>
    </row>
    <row r="19" spans="1:8" ht="15">
      <c r="A19" s="179"/>
      <c r="B19" s="182" t="s">
        <v>78</v>
      </c>
      <c r="C19" s="287" t="s">
        <v>93</v>
      </c>
      <c r="D19" s="288"/>
      <c r="E19" s="288"/>
      <c r="F19" s="289"/>
      <c r="G19" s="181">
        <v>507000</v>
      </c>
      <c r="H19" s="183"/>
    </row>
    <row r="20" spans="1:8" ht="15">
      <c r="A20" s="179"/>
      <c r="B20" s="182" t="s">
        <v>79</v>
      </c>
      <c r="C20" s="287" t="s">
        <v>122</v>
      </c>
      <c r="D20" s="288"/>
      <c r="E20" s="288"/>
      <c r="F20" s="289"/>
      <c r="G20" s="181">
        <v>400</v>
      </c>
      <c r="H20" s="183"/>
    </row>
    <row r="21" spans="1:8" ht="15">
      <c r="A21" s="179"/>
      <c r="B21" s="180">
        <v>4210</v>
      </c>
      <c r="C21" s="287" t="s">
        <v>36</v>
      </c>
      <c r="D21" s="290"/>
      <c r="E21" s="290"/>
      <c r="F21" s="291"/>
      <c r="G21" s="181"/>
      <c r="H21" s="184">
        <v>3900</v>
      </c>
    </row>
    <row r="22" spans="1:8" ht="15">
      <c r="A22" s="179"/>
      <c r="B22" s="180">
        <v>4220</v>
      </c>
      <c r="C22" s="287" t="s">
        <v>123</v>
      </c>
      <c r="D22" s="288"/>
      <c r="E22" s="288"/>
      <c r="F22" s="289"/>
      <c r="G22" s="185"/>
      <c r="H22" s="184">
        <v>500100</v>
      </c>
    </row>
    <row r="23" spans="1:8" ht="15">
      <c r="A23" s="179"/>
      <c r="B23" s="180">
        <v>4300</v>
      </c>
      <c r="C23" s="287" t="s">
        <v>38</v>
      </c>
      <c r="D23" s="288"/>
      <c r="E23" s="288"/>
      <c r="F23" s="289"/>
      <c r="G23" s="186"/>
      <c r="H23" s="184">
        <v>3400</v>
      </c>
    </row>
    <row r="24" spans="1:8" ht="15">
      <c r="A24" s="179">
        <v>85495</v>
      </c>
      <c r="B24" s="180"/>
      <c r="C24" s="287" t="s">
        <v>90</v>
      </c>
      <c r="D24" s="288"/>
      <c r="E24" s="288"/>
      <c r="F24" s="289"/>
      <c r="G24" s="187">
        <f>SUM(G25:G27)</f>
        <v>20900</v>
      </c>
      <c r="H24" s="188">
        <f>SUM(H26:H29)</f>
        <v>20900</v>
      </c>
    </row>
    <row r="25" spans="1:8" ht="15">
      <c r="A25" s="179"/>
      <c r="B25" s="182" t="s">
        <v>78</v>
      </c>
      <c r="C25" s="287" t="s">
        <v>93</v>
      </c>
      <c r="D25" s="288"/>
      <c r="E25" s="288"/>
      <c r="F25" s="289"/>
      <c r="G25" s="189">
        <v>20200</v>
      </c>
      <c r="H25" s="188"/>
    </row>
    <row r="26" spans="1:8">
      <c r="A26" s="179"/>
      <c r="B26" s="182" t="s">
        <v>80</v>
      </c>
      <c r="C26" s="287" t="s">
        <v>92</v>
      </c>
      <c r="D26" s="293"/>
      <c r="E26" s="293"/>
      <c r="F26" s="294"/>
      <c r="G26" s="187">
        <v>500</v>
      </c>
      <c r="H26" s="188"/>
    </row>
    <row r="27" spans="1:8" ht="15">
      <c r="A27" s="179"/>
      <c r="B27" s="182" t="s">
        <v>79</v>
      </c>
      <c r="C27" s="287" t="s">
        <v>122</v>
      </c>
      <c r="D27" s="288"/>
      <c r="E27" s="288"/>
      <c r="F27" s="289"/>
      <c r="G27" s="187">
        <v>200</v>
      </c>
      <c r="H27" s="188"/>
    </row>
    <row r="28" spans="1:8" ht="15">
      <c r="A28" s="179"/>
      <c r="B28" s="180">
        <v>4210</v>
      </c>
      <c r="C28" s="287" t="s">
        <v>36</v>
      </c>
      <c r="D28" s="290"/>
      <c r="E28" s="290"/>
      <c r="F28" s="291"/>
      <c r="G28" s="185"/>
      <c r="H28" s="184">
        <v>10400</v>
      </c>
    </row>
    <row r="29" spans="1:8" ht="15">
      <c r="A29" s="179"/>
      <c r="B29" s="180">
        <v>4300</v>
      </c>
      <c r="C29" s="287" t="s">
        <v>38</v>
      </c>
      <c r="D29" s="288"/>
      <c r="E29" s="288"/>
      <c r="F29" s="289"/>
      <c r="G29" s="186"/>
      <c r="H29" s="184">
        <v>10500</v>
      </c>
    </row>
    <row r="30" spans="1:8" ht="15">
      <c r="A30" s="284" t="s">
        <v>236</v>
      </c>
      <c r="B30" s="285"/>
      <c r="C30" s="285"/>
      <c r="D30" s="285"/>
      <c r="E30" s="285"/>
      <c r="F30" s="286"/>
      <c r="G30" s="190">
        <f>G18+G24</f>
        <v>528300</v>
      </c>
      <c r="H30" s="190">
        <f>H18+H24</f>
        <v>528300</v>
      </c>
    </row>
    <row r="31" spans="1:8" ht="24.75" customHeight="1">
      <c r="A31" s="170"/>
      <c r="B31" s="171"/>
      <c r="C31" s="172"/>
      <c r="D31" s="173"/>
      <c r="E31" s="173"/>
      <c r="F31" s="173"/>
      <c r="G31" s="174"/>
      <c r="H31" s="175"/>
    </row>
    <row r="32" spans="1:8">
      <c r="F32" s="1" t="s">
        <v>24</v>
      </c>
      <c r="G32" s="1"/>
    </row>
    <row r="33" spans="6:7" ht="9.75" customHeight="1">
      <c r="F33" s="1"/>
      <c r="G33" s="1"/>
    </row>
    <row r="34" spans="6:7">
      <c r="F34" s="1" t="s">
        <v>928</v>
      </c>
      <c r="G34" s="1"/>
    </row>
  </sheetData>
  <mergeCells count="25">
    <mergeCell ref="B16:H16"/>
    <mergeCell ref="A6:H6"/>
    <mergeCell ref="A8:A9"/>
    <mergeCell ref="D8:D9"/>
    <mergeCell ref="E8:F8"/>
    <mergeCell ref="H8:H9"/>
    <mergeCell ref="B13:C13"/>
    <mergeCell ref="B10:C10"/>
    <mergeCell ref="B12:C12"/>
    <mergeCell ref="B8:C9"/>
    <mergeCell ref="B11:C11"/>
    <mergeCell ref="C20:F20"/>
    <mergeCell ref="C18:F18"/>
    <mergeCell ref="C17:F17"/>
    <mergeCell ref="C19:F19"/>
    <mergeCell ref="C26:F26"/>
    <mergeCell ref="C25:F25"/>
    <mergeCell ref="C21:F21"/>
    <mergeCell ref="C22:F22"/>
    <mergeCell ref="C24:F24"/>
    <mergeCell ref="A30:F30"/>
    <mergeCell ref="C27:F27"/>
    <mergeCell ref="C28:F28"/>
    <mergeCell ref="C29:F29"/>
    <mergeCell ref="C23:F23"/>
  </mergeCells>
  <pageMargins left="0.7" right="0.7" top="0.75" bottom="0.39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D4" sqref="D4"/>
    </sheetView>
  </sheetViews>
  <sheetFormatPr defaultRowHeight="14.25"/>
  <cols>
    <col min="1" max="1" width="6.875" customWidth="1"/>
    <col min="2" max="2" width="7" customWidth="1"/>
    <col min="3" max="3" width="17.375" customWidth="1"/>
    <col min="4" max="4" width="33" customWidth="1"/>
    <col min="5" max="5" width="11.625" customWidth="1"/>
  </cols>
  <sheetData>
    <row r="1" spans="1:5">
      <c r="D1" s="1" t="s">
        <v>171</v>
      </c>
    </row>
    <row r="2" spans="1:5">
      <c r="D2" s="1" t="s">
        <v>934</v>
      </c>
    </row>
    <row r="3" spans="1:5">
      <c r="D3" s="1" t="s">
        <v>172</v>
      </c>
    </row>
    <row r="4" spans="1:5">
      <c r="D4" s="1" t="s">
        <v>942</v>
      </c>
    </row>
    <row r="5" spans="1:5">
      <c r="E5" s="1"/>
    </row>
    <row r="6" spans="1:5" ht="28.5" customHeight="1">
      <c r="A6" s="272" t="s">
        <v>143</v>
      </c>
      <c r="B6" s="272"/>
      <c r="C6" s="272"/>
      <c r="D6" s="272"/>
      <c r="E6" s="272"/>
    </row>
    <row r="9" spans="1:5">
      <c r="A9" s="311" t="s">
        <v>167</v>
      </c>
      <c r="B9" s="311"/>
      <c r="C9" s="311"/>
      <c r="D9" s="311"/>
      <c r="E9" s="311"/>
    </row>
    <row r="10" spans="1:5">
      <c r="A10" s="19"/>
      <c r="B10" s="19"/>
      <c r="C10" s="19"/>
      <c r="D10" s="19"/>
      <c r="E10" s="19"/>
    </row>
    <row r="11" spans="1:5" ht="25.5" customHeight="1">
      <c r="A11" s="57" t="s">
        <v>2</v>
      </c>
      <c r="B11" s="57" t="s">
        <v>11</v>
      </c>
      <c r="C11" s="57" t="s">
        <v>20</v>
      </c>
      <c r="D11" s="110" t="s">
        <v>164</v>
      </c>
      <c r="E11" s="110" t="s">
        <v>19</v>
      </c>
    </row>
    <row r="12" spans="1:5" ht="36.75" customHeight="1">
      <c r="A12" s="312">
        <v>900</v>
      </c>
      <c r="B12" s="312">
        <v>90017</v>
      </c>
      <c r="C12" s="312" t="s">
        <v>82</v>
      </c>
      <c r="D12" s="47" t="s">
        <v>83</v>
      </c>
      <c r="E12" s="234">
        <v>1714400</v>
      </c>
    </row>
    <row r="13" spans="1:5" ht="21.75" customHeight="1">
      <c r="A13" s="313"/>
      <c r="B13" s="313"/>
      <c r="C13" s="313"/>
      <c r="D13" s="47" t="s">
        <v>155</v>
      </c>
      <c r="E13" s="234">
        <v>200900</v>
      </c>
    </row>
    <row r="14" spans="1:5" ht="23.25" customHeight="1">
      <c r="A14" s="314"/>
      <c r="B14" s="314"/>
      <c r="C14" s="314"/>
      <c r="D14" s="47" t="s">
        <v>154</v>
      </c>
      <c r="E14" s="234">
        <v>174600</v>
      </c>
    </row>
    <row r="15" spans="1:5" ht="25.5" customHeight="1">
      <c r="A15" s="18"/>
      <c r="B15" s="18"/>
      <c r="C15" s="48" t="s">
        <v>16</v>
      </c>
      <c r="D15" s="47"/>
      <c r="E15" s="235">
        <f>SUM(E12:E14)</f>
        <v>2089900</v>
      </c>
    </row>
    <row r="17" spans="4:5" ht="30" customHeight="1"/>
    <row r="18" spans="4:5">
      <c r="D18" s="45" t="s">
        <v>932</v>
      </c>
      <c r="E18" s="45"/>
    </row>
    <row r="19" spans="4:5">
      <c r="D19" s="45"/>
      <c r="E19" s="45"/>
    </row>
    <row r="20" spans="4:5">
      <c r="D20" s="45" t="s">
        <v>933</v>
      </c>
      <c r="E20" s="45"/>
    </row>
  </sheetData>
  <mergeCells count="5">
    <mergeCell ref="A6:E6"/>
    <mergeCell ref="A9:E9"/>
    <mergeCell ref="C12:C14"/>
    <mergeCell ref="A12:A14"/>
    <mergeCell ref="B12:B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1 dochody</vt:lpstr>
      <vt:lpstr>2 wyd</vt:lpstr>
      <vt:lpstr>2a</vt:lpstr>
      <vt:lpstr>3 zlec</vt:lpstr>
      <vt:lpstr>4 dot cel jst.</vt:lpstr>
      <vt:lpstr>5</vt:lpstr>
      <vt:lpstr>6 dotacje z budżetu</vt:lpstr>
      <vt:lpstr>7 ZK i rk doch</vt:lpstr>
      <vt:lpstr>8</vt:lpstr>
      <vt:lpstr>9</vt:lpstr>
      <vt:lpstr>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2014-11-24T09:52:14Z</cp:lastPrinted>
  <dcterms:created xsi:type="dcterms:W3CDTF">2010-11-16T06:34:29Z</dcterms:created>
  <dcterms:modified xsi:type="dcterms:W3CDTF">2014-11-24T09:52:17Z</dcterms:modified>
</cp:coreProperties>
</file>