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05" activeTab="2"/>
  </bookViews>
  <sheets>
    <sheet name="3 zad.zlec." sheetId="35" r:id="rId1"/>
    <sheet name="6 przychody- stan" sheetId="29" r:id="rId2"/>
    <sheet name="8 dotacje " sheetId="30" r:id="rId3"/>
  </sheets>
  <externalReferences>
    <externalReference r:id="rId4"/>
  </externalReferences>
  <definedNames>
    <definedName name="_xlnm.Print_Area" localSheetId="0">'3 zad.zlec.'!$A$188:$F$309</definedName>
    <definedName name="_xlnm.Print_Area" localSheetId="1">'6 przychody- stan'!$A$1:$F$26</definedName>
    <definedName name="_xlnm.Print_Area" localSheetId="2">'8 dotacje '!$A$1:$G$60</definedName>
    <definedName name="zwierząt" localSheetId="0">'[1]2 wyd'!#REF!</definedName>
    <definedName name="zwierząt" localSheetId="1">'[1]2 wyd'!#REF!</definedName>
    <definedName name="zwierząt" localSheetId="2">'[1]2 wyd'!#REF!</definedName>
    <definedName name="zwierząt">'[1]2 wyd'!#REF!</definedName>
  </definedNames>
  <calcPr calcId="152511"/>
</workbook>
</file>

<file path=xl/calcChain.xml><?xml version="1.0" encoding="utf-8"?>
<calcChain xmlns="http://schemas.openxmlformats.org/spreadsheetml/2006/main">
  <c r="G54" i="30" l="1"/>
  <c r="G27" i="30"/>
  <c r="F265" i="35" l="1"/>
  <c r="E265" i="35"/>
  <c r="E302" i="35"/>
  <c r="F299" i="35"/>
  <c r="E299" i="35"/>
  <c r="F222" i="35" l="1"/>
  <c r="E222" i="35"/>
  <c r="F229" i="35"/>
  <c r="E229" i="35"/>
  <c r="F232" i="35" l="1"/>
  <c r="E232" i="35"/>
  <c r="F233" i="35"/>
  <c r="E233" i="35"/>
  <c r="F203" i="35" l="1"/>
  <c r="F202" i="35" s="1"/>
  <c r="E203" i="35"/>
  <c r="E202" i="35"/>
  <c r="E211" i="35"/>
  <c r="F211" i="35"/>
  <c r="E212" i="35"/>
  <c r="F212" i="35"/>
  <c r="F294" i="35" l="1"/>
  <c r="E294" i="35"/>
  <c r="F281" i="35" l="1"/>
  <c r="E281" i="35"/>
  <c r="F266" i="35"/>
  <c r="E266" i="35"/>
  <c r="F262" i="35"/>
  <c r="E262" i="35"/>
  <c r="F259" i="35"/>
  <c r="E259" i="35"/>
  <c r="F248" i="35"/>
  <c r="E248" i="35"/>
  <c r="F240" i="35"/>
  <c r="F239" i="35" s="1"/>
  <c r="E240" i="35"/>
  <c r="E239" i="35" s="1"/>
  <c r="F223" i="35"/>
  <c r="E223" i="35"/>
  <c r="E158" i="35"/>
  <c r="E157" i="35"/>
  <c r="F139" i="35"/>
  <c r="E139" i="35"/>
  <c r="F136" i="35"/>
  <c r="E136" i="35"/>
  <c r="F122" i="35"/>
  <c r="E122" i="35"/>
  <c r="F111" i="35"/>
  <c r="F110" i="35" s="1"/>
  <c r="E111" i="35"/>
  <c r="E110" i="35" s="1"/>
  <c r="F107" i="35"/>
  <c r="F106" i="35"/>
  <c r="F105" i="35" s="1"/>
  <c r="E106" i="35"/>
  <c r="E105" i="35"/>
  <c r="E61" i="35"/>
  <c r="E60" i="35" s="1"/>
  <c r="F42" i="35"/>
  <c r="E42" i="35"/>
  <c r="F39" i="35"/>
  <c r="E39" i="35"/>
  <c r="F25" i="35"/>
  <c r="E25" i="35"/>
  <c r="E24" i="35"/>
  <c r="F14" i="35"/>
  <c r="F13" i="35" s="1"/>
  <c r="E14" i="35"/>
  <c r="E13" i="35"/>
  <c r="E45" i="35" l="1"/>
  <c r="F24" i="35"/>
  <c r="F45" i="35" s="1"/>
  <c r="E121" i="35"/>
  <c r="F121" i="35"/>
  <c r="F142" i="35" s="1"/>
  <c r="F247" i="35"/>
  <c r="F302" i="35" s="1"/>
  <c r="E247" i="35"/>
  <c r="E142" i="35"/>
  <c r="E15" i="29" l="1"/>
  <c r="E54" i="30" l="1"/>
  <c r="E19" i="29" l="1"/>
  <c r="E27" i="30" l="1"/>
  <c r="F27" i="30"/>
  <c r="F54" i="30"/>
  <c r="E55" i="30" s="1"/>
  <c r="E28" i="30" l="1"/>
</calcChain>
</file>

<file path=xl/sharedStrings.xml><?xml version="1.0" encoding="utf-8"?>
<sst xmlns="http://schemas.openxmlformats.org/spreadsheetml/2006/main" count="341" uniqueCount="148">
  <si>
    <t>Treść</t>
  </si>
  <si>
    <t>Roz dział</t>
  </si>
  <si>
    <t>Dział</t>
  </si>
  <si>
    <t>Razem</t>
  </si>
  <si>
    <t>Pozostała działalność</t>
  </si>
  <si>
    <t xml:space="preserve"> </t>
  </si>
  <si>
    <t>§</t>
  </si>
  <si>
    <t>Rady  Gminy Kleszczewo</t>
  </si>
  <si>
    <t>Wolne środki, o których mowa w art. 217 ust.2 pkt 6 ustawy</t>
  </si>
  <si>
    <t>Przychody ze spłat pożyczek i kredytów udzielonych ze środków publicznych</t>
  </si>
  <si>
    <t>Przychody z zaciągniętych pożyczek i kredytów na rynku krajowym</t>
  </si>
  <si>
    <t>Nadwyżki z lat ubiegłych</t>
  </si>
  <si>
    <t>Razem przychody</t>
  </si>
  <si>
    <t>Spłaty otrzymanych krajowych pożyczek i kredytów</t>
  </si>
  <si>
    <t>Razem rozchody</t>
  </si>
  <si>
    <t xml:space="preserve">                       Przewodniczący Rady Gminy</t>
  </si>
  <si>
    <t xml:space="preserve">                               Henryk Lesiński</t>
  </si>
  <si>
    <t xml:space="preserve">Plan </t>
  </si>
  <si>
    <t>Kwota dotacji</t>
  </si>
  <si>
    <t>Nazwa jednostki</t>
  </si>
  <si>
    <t>podmiotowej</t>
  </si>
  <si>
    <t>przedmioto- wej</t>
  </si>
  <si>
    <t>celowej</t>
  </si>
  <si>
    <t>Gmina Swarzędz na pokrycie kosztów transportu autobusowego na odcinku od granic Gminy Swarzędz do miejscowości Tulce</t>
  </si>
  <si>
    <t>Za pobyt dzieci w przedszkolu publicznym i niepublicznym (w tym: Miasto Poznań, Gmina Swarzędz, Kórnik,  Kostrzyn, Luboń, Środa, Suchy Las i Puszczykowo)</t>
  </si>
  <si>
    <t>Gminny Ośrodek Kultury i Sportu w Kleszczewie(GOK)</t>
  </si>
  <si>
    <t>Gminny Ośrodek Kultury i Sportu w Kleszczewie(BP)</t>
  </si>
  <si>
    <t>ogółem</t>
  </si>
  <si>
    <t>Niepubliczna Dwujęzyczna Szkoła Podstawowa w Tulcach</t>
  </si>
  <si>
    <t>Stowarzyszenie Rozwoju Oświaty oraz Upowszechniania Kultury na Wsi w Ziminie - prowadzenie szkoły publicznej</t>
  </si>
  <si>
    <t>Stowarzyszenie Rozwoju Oświaty oraz Upowszechniania Kultury na Wsi w Ziminie - prowadzenie publicznego oddziału przedszkolnego</t>
  </si>
  <si>
    <t>Niepubliczne Przedszkole Bajkowa Kraina w Tulcach - prowadzenie przedszkola niepublicznego</t>
  </si>
  <si>
    <t>Niepubliczne Przedszkole"Balbinka" w Gowarzewie - prowadzenie przedszkola niepublicznego</t>
  </si>
  <si>
    <t>Niepubliczne Przedszkole Artystyczno-Plastyczne "PlasTys" w Tulcach - prowadzenie przedszkola niepublicznego</t>
  </si>
  <si>
    <t>Działalności na rzecz osób niepełnosprawnych - jednostka zostanie określona po rozstrzygnięciu konkursu w zakresie Działalności na rzecz osób niepełnosprawnych i starszych</t>
  </si>
  <si>
    <t>Na prowadzenie żłobka od 01.09.2016r. - osoba fizyczna</t>
  </si>
  <si>
    <t xml:space="preserve">     Przewodniczący Rady Gminy</t>
  </si>
  <si>
    <t xml:space="preserve">                 Henryk Lesiński</t>
  </si>
  <si>
    <t>Rady Gminy Kleszczewo</t>
  </si>
  <si>
    <t>Załącznik Nr 6</t>
  </si>
  <si>
    <t>Zakup materiałów i wyposażenia</t>
  </si>
  <si>
    <t>Zakup usług pozostałych</t>
  </si>
  <si>
    <t>Zakup środków żywności</t>
  </si>
  <si>
    <t>Publicze przedszkole -planowanie rozpoczęcie działalności od 01.09.2017r."Gawroszek" w Gowarzewie</t>
  </si>
  <si>
    <t>I. Jednostki sektora finansów publicznych</t>
  </si>
  <si>
    <t>II.  Jednostki spoza sektora finansów publicznych</t>
  </si>
  <si>
    <t>Zestawienie planowanych kwot dotacji  z budżetu w 2018 roku jednostkom sektora finansów publicznych i jednostkom spoza sektora finansów publicznych</t>
  </si>
  <si>
    <t>Powiat Poznański na przebudowę dróg powiatowych ul. Siekierecka w Gowarzewie oraz przebudowie skrzyżowania ulic Poznańskiej, Średzkiej i Pocztowej</t>
  </si>
  <si>
    <t xml:space="preserve"> Przychody  i rozchody budżetu w 2018 roku</t>
  </si>
  <si>
    <t>Powiat Poznański na likwidację wyrobów zawierających azbest</t>
  </si>
  <si>
    <t>Powiat Poznański - na realizację zadania izby wytrzeźwień w 2018r.</t>
  </si>
  <si>
    <t>Klub Sportowy Clescevia dotacja z zakresu sportu masowego- 56.000,00zł , Stowarzyszenie Tanibórz-program OSA - 25.000,00zł</t>
  </si>
  <si>
    <t>Miasto i Gmina Kórnik na organizację transportu zbiorowego  na odcinku Krerowo-Zimin-Śródka-Krzyżowniki-Komorniki-Bylin-Kleszczewo-Bugaj-Markowice</t>
  </si>
  <si>
    <t>Miasto Poznań na organizację transportu zbiorowego w ramach ZTM  -linie 431,432,435</t>
  </si>
  <si>
    <t>Na renowację zabytków Parafia Tulce 55.000,00zł , Parafia Kleszczewo 38.979,76zł w ramach środków z F.S.</t>
  </si>
  <si>
    <t>Niepubliczne Przedszkole Bajkowa Kraina w Tulcach - prowadzenie przedszkola niepublicznego (wczesne wspomaganie)</t>
  </si>
  <si>
    <t>Ochotnicze Straże Pożarne (Gowarzewo, Kleszczewo, Komorniki, Krzyżowniki i Śródka)</t>
  </si>
  <si>
    <t>Plan</t>
  </si>
  <si>
    <t xml:space="preserve">Przychody ze sprzedaży innych papierów wartościowych </t>
  </si>
  <si>
    <t>Załącznik Nr 3 do Uchwały Rady Gminy Krzykosy</t>
  </si>
  <si>
    <t>Nr VIII/38/2007 z dnia 27 kwietnia  2007 r.</t>
  </si>
  <si>
    <t xml:space="preserve">I. Dochody i wydatki związane z realizacją zadań z zakresu administracji rządowej zleconych gminie i innych zadań zleconych ustawami w 2007 r </t>
  </si>
  <si>
    <t>Klasyfikacja budżetowa</t>
  </si>
  <si>
    <t>planowane</t>
  </si>
  <si>
    <t>Rozdział</t>
  </si>
  <si>
    <t>Paragraf</t>
  </si>
  <si>
    <t>Nazwa działu, rozdziału, paragrafu</t>
  </si>
  <si>
    <t>dotacje</t>
  </si>
  <si>
    <t>wydatki</t>
  </si>
  <si>
    <t>Administracja publiczna</t>
  </si>
  <si>
    <t>Urzędy wojewódzkie</t>
  </si>
  <si>
    <t>Dotacje celowe otrzymane z budżetu państwa na realizację zadań bieżących z zakresu administracji rządowej oraz innych zadań zleconych gminie (związkom gmin) ustawami</t>
  </si>
  <si>
    <t>Wynagrodzenia osobowe pracowników</t>
  </si>
  <si>
    <t>Dodatkowe wynagrodzenie roczne</t>
  </si>
  <si>
    <t>Składki na ubezpieczenia społeczne</t>
  </si>
  <si>
    <t>Składki na Fundusz Pracy</t>
  </si>
  <si>
    <t>Urzędy naczelnych organów władzy państwowej, kontroli  i ochrony prawa oraz sądownictwa</t>
  </si>
  <si>
    <t xml:space="preserve">Urzędy naczelnych organów władzy państwowej, kontroli  i ochrony prawa </t>
  </si>
  <si>
    <t>Pomoc społeczna</t>
  </si>
  <si>
    <t>Świadczenia rodzinne i składki na ubezpieczenia emerytalne i rentowe z ubezpieczenia społecznego</t>
  </si>
  <si>
    <t>Świadczenia społeczne</t>
  </si>
  <si>
    <t xml:space="preserve">Składki na ubezpieczenia społeczne </t>
  </si>
  <si>
    <t xml:space="preserve">Zakup materiałów i wyposażenia </t>
  </si>
  <si>
    <t>Zakup usług zdrowotnych</t>
  </si>
  <si>
    <t>Podróże służbowe krajowe</t>
  </si>
  <si>
    <t xml:space="preserve">Odpisy na zakładowy fundusz świadczeń socjalnych </t>
  </si>
  <si>
    <t>Szkolenia pracowników niebędących członkami korpusu słuzby cywilnej</t>
  </si>
  <si>
    <t>Zakup materiałów papierniczych do sprzętu drukarskiego i urządzeń ksergraficznych</t>
  </si>
  <si>
    <t>Składki na ubezpieczenia zdrowotne opłacane za osoby pobierajace niektóre świadczenia z pomocy społecznej</t>
  </si>
  <si>
    <t>Składki na ubezpieczenie zdrowotne</t>
  </si>
  <si>
    <t>Zasiłki i pomoc w naturze oraz składki na ubezpieczenia społeczne</t>
  </si>
  <si>
    <t>Ogółem</t>
  </si>
  <si>
    <t>II. Dochody budżetu państwa związane z realizacją zadań zleconych jednostkom samorządu terytorialnego w 2007 roku</t>
  </si>
  <si>
    <t>0690</t>
  </si>
  <si>
    <t>Wpływy z różnych opłat</t>
  </si>
  <si>
    <t>Nr IX/41/2007 z dnia 05 czerwca  2007 r.</t>
  </si>
  <si>
    <t>010</t>
  </si>
  <si>
    <t>Rolnictwo i łowiectwo</t>
  </si>
  <si>
    <t>01095</t>
  </si>
  <si>
    <t>Różne opłaty i składki</t>
  </si>
  <si>
    <t>Załącznik  Nr 3</t>
  </si>
  <si>
    <t xml:space="preserve">Dochody i wydatki związane z realizacją zadań z zakresu administracji rządowej zleconych gminie i innych zadań zleconych ustawami w 2018r. </t>
  </si>
  <si>
    <t>Dotacje celowe otrzymane z budżetu państwa na realizację zadań bieżących z zakresu administracji rządowej oraz innych zadań zleconych gminie (związkom gmin,związkom gminno-powiatowym) ustawami</t>
  </si>
  <si>
    <t>Zakup usług obejmujących tłumaczenia</t>
  </si>
  <si>
    <t xml:space="preserve">Podróże służbowe krajowe </t>
  </si>
  <si>
    <t>Szkolenia pracowników niebędących członkami korpusu służby cywilnej</t>
  </si>
  <si>
    <t>Urzędy naczelnych organów władzy państwowej, kontroli i ochrony prawa oraz sądownictwa</t>
  </si>
  <si>
    <t>Urzędy naczelnych organów władzy państwowej, kontroli i ochrony prawa</t>
  </si>
  <si>
    <t>Dotacje celowe otrzymane z budżetu państwa na realizację zadań bieżących z zakresu administracji rządowej oraz innych zadań zleconych gminie (związkom gmin,związkom powiatowo-gminnym-) ustawami</t>
  </si>
  <si>
    <t>Ochrona zdrowia</t>
  </si>
  <si>
    <t>Wynagrodzenia bezosobowe</t>
  </si>
  <si>
    <t>Ośrodki wsparcia</t>
  </si>
  <si>
    <t>Zakup energii</t>
  </si>
  <si>
    <t>Składki na ubezpieczenia zdrowotne opłacane za osoby pobierajace niektóre świadczenia z pomocy społecznej, niektóre świadczenia rodzinne oraz za osoby uczestniczące w zajęciach w centrum integracji społecznej</t>
  </si>
  <si>
    <t>Usługi opiekuńcze i specjalistyczne usługi opiekuńcze</t>
  </si>
  <si>
    <t>Rodzina</t>
  </si>
  <si>
    <t>Świadczenie wychowawcze</t>
  </si>
  <si>
    <t xml:space="preserve">Dotacje celowe otrzymane z budżetu państwa na zadania  bieżące z zakresu administracji rządowej  zlecone gminom (związkom gmin, związkom powiatowo-gminnym ), związane z realizacją świadczenia wychowawczego stanowiącego pomoc państwa w wychowywaniu dzieci </t>
  </si>
  <si>
    <t>Opłaty z tytułu zakupu usług telekomunikacyjnych</t>
  </si>
  <si>
    <t>Szkolenia pracowników niebedących członkami korpusu służby cywilnej</t>
  </si>
  <si>
    <t>Świadczenia rodzinne, świadczenie z funduszu alimentacyjnego oraz składki na ubezpieczenia emerytalne i rentowe z ubezpieczenia społecznego</t>
  </si>
  <si>
    <t>Karta dużej rodziny</t>
  </si>
  <si>
    <t>Dotacja dla Województwa Wielkopolskiego na budowę ścieżki rowerowej wdłuż drogi wojewódzkiej nr 434 na odcinku z Kleszczewa do Nagradowic</t>
  </si>
  <si>
    <t xml:space="preserve">Oświata i wychowanie </t>
  </si>
  <si>
    <t>Zapewnienie uczniom prawa do bezpłatnego dostępu do podręczników, materiałów edukacyjnych  lub materiałów ćwiczeniowych</t>
  </si>
  <si>
    <t>Zakup środków dydaktycznych i książek</t>
  </si>
  <si>
    <t xml:space="preserve">Urzędy naczelnych organów władzy państwowej, kontroli i ochrony prawa oraz sądownictwa </t>
  </si>
  <si>
    <t xml:space="preserve">Wójt </t>
  </si>
  <si>
    <t xml:space="preserve">                        mgr inż.Bogdan Kemnitz</t>
  </si>
  <si>
    <t>Uchwały Nr XLIV/361/2018</t>
  </si>
  <si>
    <t xml:space="preserve">Rady Gminy Kleszczewo  </t>
  </si>
  <si>
    <t xml:space="preserve">z dnia 25 lipca 2018r.  </t>
  </si>
  <si>
    <t>Wspieranie rodziny</t>
  </si>
  <si>
    <t>do Uchwały  Nr XLIV/361/2018</t>
  </si>
  <si>
    <t>z dnia  25 lipca 2018r.</t>
  </si>
  <si>
    <t>do Uchwały Nr XLIV/361/2018</t>
  </si>
  <si>
    <t xml:space="preserve">z dnia 25 lipca 2018r. </t>
  </si>
  <si>
    <t>Powiat Poznański - na budowę ścieżki rowerowej Poznań-Tulce-Gowarzewo</t>
  </si>
  <si>
    <t>01010</t>
  </si>
  <si>
    <t>6620</t>
  </si>
  <si>
    <t>6628</t>
  </si>
  <si>
    <t>6629</t>
  </si>
  <si>
    <t>Załącznik Nr 5</t>
  </si>
  <si>
    <t>6250</t>
  </si>
  <si>
    <t>6258</t>
  </si>
  <si>
    <t>6259</t>
  </si>
  <si>
    <t xml:space="preserve">Zakład Komunalny w kleszczewie Sp. z o.o. - „Rozbudowa i modernizacja oczyszczalni ścieków w Nagradowicach wraz z rozbudową sieci kanalizacji sanitarnej i sieci wodociągowej”- realizacja w ramach WRPO. </t>
  </si>
  <si>
    <t>OSP Gowarzewo- zakup ciężkiego samochodu pożarniczego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</si>
</sst>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36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0"/>
      <name val="Arial CE"/>
      <family val="2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b/>
      <sz val="12"/>
      <color indexed="8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.5"/>
      <color theme="1"/>
      <name val="Times New Roman"/>
      <family val="1"/>
      <charset val="238"/>
    </font>
    <font>
      <sz val="8.5"/>
      <color indexed="8"/>
      <name val="Times New Roman"/>
      <family val="1"/>
      <charset val="238"/>
    </font>
    <font>
      <sz val="8.5"/>
      <color rgb="FFFF0000"/>
      <name val="Times New Roman"/>
      <family val="1"/>
      <charset val="238"/>
    </font>
    <font>
      <sz val="8.5"/>
      <name val="Times New Roman"/>
      <family val="1"/>
      <charset val="238"/>
    </font>
    <font>
      <b/>
      <sz val="8.5"/>
      <name val="Times New Roman"/>
      <family val="1"/>
      <charset val="238"/>
    </font>
    <font>
      <b/>
      <sz val="8.5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b/>
      <sz val="14"/>
      <name val="Arial CE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"/>
      <family val="2"/>
    </font>
    <font>
      <b/>
      <sz val="14"/>
      <name val="Arial CE"/>
      <family val="2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2" fillId="0" borderId="0"/>
    <xf numFmtId="0" fontId="11" fillId="0" borderId="0"/>
    <xf numFmtId="0" fontId="1" fillId="0" borderId="0"/>
    <xf numFmtId="0" fontId="24" fillId="0" borderId="0"/>
  </cellStyleXfs>
  <cellXfs count="268">
    <xf numFmtId="0" fontId="0" fillId="0" borderId="0" xfId="0"/>
    <xf numFmtId="0" fontId="2" fillId="2" borderId="0" xfId="0" applyFont="1" applyFill="1"/>
    <xf numFmtId="0" fontId="9" fillId="0" borderId="0" xfId="0" applyFont="1"/>
    <xf numFmtId="0" fontId="15" fillId="0" borderId="0" xfId="0" applyFont="1"/>
    <xf numFmtId="0" fontId="5" fillId="2" borderId="0" xfId="0" applyFont="1" applyFill="1" applyAlignment="1"/>
    <xf numFmtId="0" fontId="15" fillId="0" borderId="2" xfId="0" applyFont="1" applyBorder="1" applyAlignment="1">
      <alignment vertical="center" wrapText="1"/>
    </xf>
    <xf numFmtId="4" fontId="15" fillId="0" borderId="2" xfId="0" applyNumberFormat="1" applyFont="1" applyBorder="1" applyAlignment="1">
      <alignment vertical="center"/>
    </xf>
    <xf numFmtId="4" fontId="17" fillId="0" borderId="2" xfId="0" applyNumberFormat="1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/>
    </xf>
    <xf numFmtId="0" fontId="17" fillId="0" borderId="0" xfId="0" applyFont="1"/>
    <xf numFmtId="0" fontId="3" fillId="0" borderId="0" xfId="0" applyFo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6" fillId="0" borderId="2" xfId="0" applyFont="1" applyBorder="1" applyAlignment="1">
      <alignment vertical="center"/>
    </xf>
    <xf numFmtId="0" fontId="19" fillId="4" borderId="2" xfId="0" applyFont="1" applyFill="1" applyBorder="1" applyAlignment="1">
      <alignment vertical="center"/>
    </xf>
    <xf numFmtId="0" fontId="19" fillId="4" borderId="2" xfId="0" applyFont="1" applyFill="1" applyBorder="1" applyAlignment="1">
      <alignment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right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4" fontId="20" fillId="0" borderId="2" xfId="0" applyNumberFormat="1" applyFont="1" applyBorder="1" applyAlignment="1">
      <alignment horizontal="center" vertical="center" wrapText="1"/>
    </xf>
    <xf numFmtId="4" fontId="21" fillId="0" borderId="2" xfId="0" applyNumberFormat="1" applyFont="1" applyBorder="1" applyAlignment="1">
      <alignment horizontal="right" vertical="center" wrapText="1"/>
    </xf>
    <xf numFmtId="0" fontId="19" fillId="0" borderId="2" xfId="0" applyFont="1" applyBorder="1" applyAlignment="1">
      <alignment wrapText="1"/>
    </xf>
    <xf numFmtId="0" fontId="7" fillId="0" borderId="2" xfId="0" applyFont="1" applyBorder="1"/>
    <xf numFmtId="4" fontId="20" fillId="0" borderId="2" xfId="0" applyNumberFormat="1" applyFont="1" applyBorder="1" applyAlignment="1">
      <alignment vertical="center"/>
    </xf>
    <xf numFmtId="4" fontId="21" fillId="0" borderId="2" xfId="0" applyNumberFormat="1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vertical="center" wrapText="1"/>
    </xf>
    <xf numFmtId="0" fontId="22" fillId="3" borderId="2" xfId="0" applyFont="1" applyFill="1" applyBorder="1" applyAlignment="1">
      <alignment vertical="center" wrapText="1"/>
    </xf>
    <xf numFmtId="4" fontId="22" fillId="3" borderId="2" xfId="0" applyNumberFormat="1" applyFont="1" applyFill="1" applyBorder="1" applyAlignment="1">
      <alignment vertical="center"/>
    </xf>
    <xf numFmtId="4" fontId="0" fillId="0" borderId="0" xfId="0" applyNumberFormat="1"/>
    <xf numFmtId="0" fontId="9" fillId="0" borderId="5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3" fillId="4" borderId="6" xfId="0" applyFont="1" applyFill="1" applyBorder="1" applyAlignment="1">
      <alignment vertical="center" wrapText="1"/>
    </xf>
    <xf numFmtId="0" fontId="6" fillId="0" borderId="2" xfId="0" applyFont="1" applyBorder="1"/>
    <xf numFmtId="4" fontId="23" fillId="3" borderId="2" xfId="0" applyNumberFormat="1" applyFont="1" applyFill="1" applyBorder="1"/>
    <xf numFmtId="0" fontId="13" fillId="4" borderId="2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19" fillId="0" borderId="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0" fontId="16" fillId="0" borderId="0" xfId="0" applyFont="1"/>
    <xf numFmtId="4" fontId="5" fillId="0" borderId="2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2" borderId="0" xfId="3" applyFill="1"/>
    <xf numFmtId="0" fontId="9" fillId="2" borderId="0" xfId="3" applyFont="1" applyFill="1"/>
    <xf numFmtId="0" fontId="6" fillId="2" borderId="0" xfId="3" applyFont="1" applyFill="1"/>
    <xf numFmtId="0" fontId="7" fillId="2" borderId="0" xfId="3" applyFont="1" applyFill="1"/>
    <xf numFmtId="0" fontId="14" fillId="2" borderId="0" xfId="3" applyFont="1" applyFill="1"/>
    <xf numFmtId="0" fontId="24" fillId="0" borderId="0" xfId="4" applyBorder="1"/>
    <xf numFmtId="0" fontId="24" fillId="0" borderId="0" xfId="4"/>
    <xf numFmtId="0" fontId="8" fillId="0" borderId="0" xfId="4" applyFont="1"/>
    <xf numFmtId="0" fontId="27" fillId="0" borderId="12" xfId="4" applyFont="1" applyBorder="1" applyAlignment="1">
      <alignment horizontal="center"/>
    </xf>
    <xf numFmtId="0" fontId="27" fillId="0" borderId="13" xfId="4" applyFont="1" applyBorder="1" applyAlignment="1">
      <alignment horizontal="center"/>
    </xf>
    <xf numFmtId="0" fontId="27" fillId="0" borderId="14" xfId="4" applyFont="1" applyBorder="1" applyAlignment="1">
      <alignment horizontal="center"/>
    </xf>
    <xf numFmtId="0" fontId="27" fillId="0" borderId="15" xfId="4" applyFont="1" applyBorder="1" applyAlignment="1">
      <alignment horizontal="center"/>
    </xf>
    <xf numFmtId="0" fontId="27" fillId="0" borderId="16" xfId="4" applyFont="1" applyBorder="1" applyAlignment="1">
      <alignment horizontal="center"/>
    </xf>
    <xf numFmtId="0" fontId="27" fillId="0" borderId="17" xfId="4" applyFont="1" applyBorder="1" applyAlignment="1">
      <alignment horizontal="center"/>
    </xf>
    <xf numFmtId="0" fontId="27" fillId="0" borderId="18" xfId="4" applyFont="1" applyBorder="1" applyAlignment="1">
      <alignment horizontal="center"/>
    </xf>
    <xf numFmtId="0" fontId="27" fillId="0" borderId="19" xfId="4" applyFont="1" applyBorder="1" applyAlignment="1">
      <alignment horizontal="center"/>
    </xf>
    <xf numFmtId="0" fontId="27" fillId="0" borderId="20" xfId="4" applyFont="1" applyBorder="1" applyAlignment="1">
      <alignment horizontal="center"/>
    </xf>
    <xf numFmtId="0" fontId="27" fillId="0" borderId="21" xfId="4" applyFont="1" applyBorder="1" applyAlignment="1">
      <alignment horizontal="center"/>
    </xf>
    <xf numFmtId="0" fontId="27" fillId="0" borderId="22" xfId="4" applyFont="1" applyBorder="1" applyAlignment="1">
      <alignment horizontal="center"/>
    </xf>
    <xf numFmtId="0" fontId="28" fillId="0" borderId="23" xfId="4" applyFont="1" applyBorder="1" applyAlignment="1">
      <alignment horizontal="center"/>
    </xf>
    <xf numFmtId="0" fontId="28" fillId="0" borderId="24" xfId="4" applyFont="1" applyBorder="1" applyAlignment="1">
      <alignment horizontal="center"/>
    </xf>
    <xf numFmtId="0" fontId="28" fillId="0" borderId="25" xfId="4" applyFont="1" applyBorder="1" applyAlignment="1">
      <alignment horizontal="center"/>
    </xf>
    <xf numFmtId="0" fontId="28" fillId="0" borderId="24" xfId="4" applyFont="1" applyBorder="1"/>
    <xf numFmtId="43" fontId="28" fillId="0" borderId="24" xfId="4" applyNumberFormat="1" applyFont="1" applyBorder="1"/>
    <xf numFmtId="43" fontId="28" fillId="0" borderId="26" xfId="4" applyNumberFormat="1" applyFont="1" applyBorder="1"/>
    <xf numFmtId="0" fontId="24" fillId="0" borderId="23" xfId="4" applyBorder="1" applyAlignment="1">
      <alignment horizontal="center"/>
    </xf>
    <xf numFmtId="0" fontId="8" fillId="0" borderId="24" xfId="4" applyFont="1" applyBorder="1" applyAlignment="1">
      <alignment horizontal="center"/>
    </xf>
    <xf numFmtId="0" fontId="8" fillId="0" borderId="25" xfId="4" applyFont="1" applyBorder="1" applyAlignment="1">
      <alignment horizontal="center"/>
    </xf>
    <xf numFmtId="0" fontId="8" fillId="0" borderId="24" xfId="4" applyFont="1" applyBorder="1"/>
    <xf numFmtId="43" fontId="8" fillId="0" borderId="24" xfId="4" applyNumberFormat="1" applyFont="1" applyBorder="1"/>
    <xf numFmtId="43" fontId="8" fillId="0" borderId="27" xfId="4" applyNumberFormat="1" applyFont="1" applyBorder="1"/>
    <xf numFmtId="0" fontId="24" fillId="0" borderId="24" xfId="4" applyBorder="1" applyAlignment="1">
      <alignment horizontal="center"/>
    </xf>
    <xf numFmtId="0" fontId="24" fillId="0" borderId="25" xfId="4" applyBorder="1" applyAlignment="1">
      <alignment horizontal="center"/>
    </xf>
    <xf numFmtId="0" fontId="24" fillId="0" borderId="3" xfId="4" applyBorder="1" applyAlignment="1">
      <alignment wrapText="1"/>
    </xf>
    <xf numFmtId="43" fontId="24" fillId="0" borderId="25" xfId="4" applyNumberFormat="1" applyBorder="1"/>
    <xf numFmtId="43" fontId="24" fillId="0" borderId="27" xfId="4" applyNumberFormat="1" applyBorder="1"/>
    <xf numFmtId="0" fontId="24" fillId="0" borderId="24" xfId="4" applyBorder="1"/>
    <xf numFmtId="0" fontId="28" fillId="0" borderId="23" xfId="4" quotePrefix="1" applyFont="1" applyBorder="1" applyAlignment="1">
      <alignment horizontal="center"/>
    </xf>
    <xf numFmtId="0" fontId="28" fillId="0" borderId="24" xfId="4" applyFont="1" applyBorder="1" applyAlignment="1">
      <alignment horizontal="left" wrapText="1"/>
    </xf>
    <xf numFmtId="43" fontId="28" fillId="0" borderId="24" xfId="4" quotePrefix="1" applyNumberFormat="1" applyFont="1" applyBorder="1" applyAlignment="1">
      <alignment horizontal="left" wrapText="1"/>
    </xf>
    <xf numFmtId="43" fontId="28" fillId="0" borderId="27" xfId="4" applyNumberFormat="1" applyFont="1" applyBorder="1"/>
    <xf numFmtId="0" fontId="8" fillId="0" borderId="24" xfId="4" applyFont="1" applyBorder="1" applyAlignment="1">
      <alignment wrapText="1"/>
    </xf>
    <xf numFmtId="43" fontId="8" fillId="0" borderId="25" xfId="4" applyNumberFormat="1" applyFont="1" applyBorder="1"/>
    <xf numFmtId="43" fontId="28" fillId="0" borderId="25" xfId="4" applyNumberFormat="1" applyFont="1" applyBorder="1" applyAlignment="1">
      <alignment wrapText="1"/>
    </xf>
    <xf numFmtId="43" fontId="28" fillId="0" borderId="27" xfId="4" applyNumberFormat="1" applyFont="1" applyBorder="1" applyAlignment="1">
      <alignment wrapText="1"/>
    </xf>
    <xf numFmtId="0" fontId="8" fillId="0" borderId="24" xfId="4" quotePrefix="1" applyFont="1" applyBorder="1" applyAlignment="1">
      <alignment horizontal="left" wrapText="1"/>
    </xf>
    <xf numFmtId="0" fontId="24" fillId="0" borderId="28" xfId="4" applyBorder="1" applyAlignment="1">
      <alignment horizontal="center"/>
    </xf>
    <xf numFmtId="0" fontId="24" fillId="0" borderId="7" xfId="4" applyBorder="1" applyAlignment="1">
      <alignment wrapText="1"/>
    </xf>
    <xf numFmtId="43" fontId="24" fillId="0" borderId="28" xfId="4" applyNumberFormat="1" applyBorder="1"/>
    <xf numFmtId="0" fontId="24" fillId="0" borderId="25" xfId="4" applyBorder="1"/>
    <xf numFmtId="0" fontId="24" fillId="0" borderId="29" xfId="4" applyBorder="1"/>
    <xf numFmtId="43" fontId="24" fillId="0" borderId="30" xfId="4" applyNumberFormat="1" applyBorder="1"/>
    <xf numFmtId="0" fontId="24" fillId="0" borderId="24" xfId="4" applyBorder="1" applyAlignment="1">
      <alignment wrapText="1"/>
    </xf>
    <xf numFmtId="0" fontId="8" fillId="0" borderId="23" xfId="4" applyFont="1" applyBorder="1"/>
    <xf numFmtId="0" fontId="8" fillId="0" borderId="25" xfId="4" applyFont="1" applyBorder="1" applyAlignment="1">
      <alignment horizontal="left" wrapText="1"/>
    </xf>
    <xf numFmtId="0" fontId="29" fillId="0" borderId="24" xfId="4" applyFont="1" applyBorder="1" applyAlignment="1">
      <alignment horizontal="center"/>
    </xf>
    <xf numFmtId="0" fontId="29" fillId="0" borderId="25" xfId="4" applyFont="1" applyBorder="1" applyAlignment="1">
      <alignment horizontal="center"/>
    </xf>
    <xf numFmtId="43" fontId="29" fillId="0" borderId="25" xfId="4" applyNumberFormat="1" applyFont="1" applyBorder="1"/>
    <xf numFmtId="0" fontId="29" fillId="0" borderId="24" xfId="4" applyFont="1" applyBorder="1"/>
    <xf numFmtId="43" fontId="29" fillId="0" borderId="27" xfId="4" applyNumberFormat="1" applyFont="1" applyBorder="1"/>
    <xf numFmtId="0" fontId="24" fillId="0" borderId="23" xfId="4" applyBorder="1"/>
    <xf numFmtId="0" fontId="8" fillId="0" borderId="24" xfId="4" applyFont="1" applyBorder="1" applyAlignment="1" applyProtection="1">
      <alignment wrapText="1"/>
    </xf>
    <xf numFmtId="43" fontId="8" fillId="0" borderId="24" xfId="4" applyNumberFormat="1" applyFont="1" applyBorder="1" applyAlignment="1" applyProtection="1">
      <alignment wrapText="1"/>
    </xf>
    <xf numFmtId="0" fontId="24" fillId="0" borderId="31" xfId="4" applyBorder="1"/>
    <xf numFmtId="0" fontId="24" fillId="0" borderId="30" xfId="4" applyBorder="1" applyAlignment="1">
      <alignment horizontal="center"/>
    </xf>
    <xf numFmtId="0" fontId="24" fillId="0" borderId="30" xfId="4" applyBorder="1"/>
    <xf numFmtId="43" fontId="24" fillId="0" borderId="32" xfId="4" applyNumberFormat="1" applyBorder="1"/>
    <xf numFmtId="0" fontId="24" fillId="0" borderId="33" xfId="4" applyBorder="1"/>
    <xf numFmtId="0" fontId="24" fillId="0" borderId="21" xfId="4" applyBorder="1"/>
    <xf numFmtId="0" fontId="30" fillId="0" borderId="21" xfId="4" applyFont="1" applyBorder="1"/>
    <xf numFmtId="43" fontId="31" fillId="0" borderId="20" xfId="4" applyNumberFormat="1" applyFont="1" applyBorder="1" applyAlignment="1">
      <alignment horizontal="center"/>
    </xf>
    <xf numFmtId="43" fontId="31" fillId="0" borderId="22" xfId="4" applyNumberFormat="1" applyFont="1" applyBorder="1" applyAlignment="1">
      <alignment horizontal="center"/>
    </xf>
    <xf numFmtId="0" fontId="30" fillId="0" borderId="0" xfId="4" applyFont="1" applyBorder="1"/>
    <xf numFmtId="43" fontId="31" fillId="0" borderId="0" xfId="4" applyNumberFormat="1" applyFont="1" applyBorder="1" applyAlignment="1">
      <alignment horizontal="center"/>
    </xf>
    <xf numFmtId="49" fontId="24" fillId="0" borderId="25" xfId="4" applyNumberFormat="1" applyBorder="1" applyAlignment="1">
      <alignment horizontal="center"/>
    </xf>
    <xf numFmtId="0" fontId="24" fillId="0" borderId="0" xfId="4" applyAlignment="1">
      <alignment horizontal="center"/>
    </xf>
    <xf numFmtId="49" fontId="28" fillId="0" borderId="36" xfId="4" applyNumberFormat="1" applyFont="1" applyBorder="1" applyAlignment="1">
      <alignment horizontal="center"/>
    </xf>
    <xf numFmtId="0" fontId="28" fillId="0" borderId="37" xfId="4" applyFont="1" applyBorder="1" applyAlignment="1">
      <alignment horizontal="center"/>
    </xf>
    <xf numFmtId="0" fontId="28" fillId="0" borderId="38" xfId="4" applyFont="1" applyBorder="1" applyAlignment="1">
      <alignment horizontal="center"/>
    </xf>
    <xf numFmtId="0" fontId="28" fillId="0" borderId="37" xfId="4" applyFont="1" applyBorder="1" applyAlignment="1">
      <alignment horizontal="left"/>
    </xf>
    <xf numFmtId="43" fontId="28" fillId="0" borderId="37" xfId="4" applyNumberFormat="1" applyFont="1" applyBorder="1" applyAlignment="1">
      <alignment horizontal="center"/>
    </xf>
    <xf numFmtId="43" fontId="28" fillId="0" borderId="13" xfId="4" applyNumberFormat="1" applyFont="1" applyBorder="1" applyAlignment="1">
      <alignment horizontal="center"/>
    </xf>
    <xf numFmtId="0" fontId="27" fillId="0" borderId="39" xfId="4" applyFont="1" applyBorder="1" applyAlignment="1">
      <alignment horizontal="center"/>
    </xf>
    <xf numFmtId="49" fontId="8" fillId="0" borderId="24" xfId="4" applyNumberFormat="1" applyFont="1" applyBorder="1" applyAlignment="1">
      <alignment horizontal="center"/>
    </xf>
    <xf numFmtId="0" fontId="27" fillId="0" borderId="25" xfId="4" applyFont="1" applyBorder="1" applyAlignment="1">
      <alignment horizontal="center"/>
    </xf>
    <xf numFmtId="0" fontId="8" fillId="0" borderId="24" xfId="4" applyFont="1" applyBorder="1" applyAlignment="1">
      <alignment horizontal="left"/>
    </xf>
    <xf numFmtId="43" fontId="8" fillId="0" borderId="24" xfId="4" applyNumberFormat="1" applyFont="1" applyBorder="1" applyAlignment="1">
      <alignment horizontal="center"/>
    </xf>
    <xf numFmtId="43" fontId="8" fillId="0" borderId="27" xfId="4" applyNumberFormat="1" applyFont="1" applyBorder="1" applyAlignment="1">
      <alignment horizontal="center"/>
    </xf>
    <xf numFmtId="0" fontId="27" fillId="0" borderId="36" xfId="4" applyFont="1" applyBorder="1" applyAlignment="1">
      <alignment horizontal="center"/>
    </xf>
    <xf numFmtId="0" fontId="27" fillId="0" borderId="37" xfId="4" applyFont="1" applyBorder="1" applyAlignment="1">
      <alignment horizontal="center"/>
    </xf>
    <xf numFmtId="0" fontId="11" fillId="0" borderId="25" xfId="4" applyFont="1" applyBorder="1" applyAlignment="1">
      <alignment horizontal="center"/>
    </xf>
    <xf numFmtId="0" fontId="24" fillId="0" borderId="1" xfId="4" applyFont="1" applyBorder="1" applyAlignment="1">
      <alignment wrapText="1"/>
    </xf>
    <xf numFmtId="43" fontId="8" fillId="0" borderId="25" xfId="4" applyNumberFormat="1" applyFont="1" applyBorder="1" applyAlignment="1">
      <alignment horizontal="center"/>
    </xf>
    <xf numFmtId="43" fontId="8" fillId="0" borderId="40" xfId="4" applyNumberFormat="1" applyFont="1" applyBorder="1" applyAlignment="1">
      <alignment horizontal="center"/>
    </xf>
    <xf numFmtId="43" fontId="28" fillId="0" borderId="40" xfId="4" applyNumberFormat="1" applyFont="1" applyBorder="1"/>
    <xf numFmtId="4" fontId="24" fillId="0" borderId="0" xfId="4" applyNumberFormat="1"/>
    <xf numFmtId="0" fontId="5" fillId="0" borderId="0" xfId="4" applyFont="1" applyBorder="1"/>
    <xf numFmtId="0" fontId="32" fillId="0" borderId="0" xfId="4" quotePrefix="1" applyFont="1" applyBorder="1" applyAlignment="1">
      <alignment horizontal="left"/>
    </xf>
    <xf numFmtId="0" fontId="6" fillId="0" borderId="0" xfId="4" applyFont="1" applyBorder="1"/>
    <xf numFmtId="0" fontId="10" fillId="5" borderId="37" xfId="4" applyFont="1" applyFill="1" applyBorder="1" applyAlignment="1">
      <alignment horizontal="center"/>
    </xf>
    <xf numFmtId="0" fontId="10" fillId="5" borderId="38" xfId="4" applyFont="1" applyFill="1" applyBorder="1" applyAlignment="1">
      <alignment horizontal="center"/>
    </xf>
    <xf numFmtId="0" fontId="10" fillId="5" borderId="15" xfId="4" applyFont="1" applyFill="1" applyBorder="1" applyAlignment="1">
      <alignment horizontal="center"/>
    </xf>
    <xf numFmtId="0" fontId="10" fillId="5" borderId="16" xfId="4" applyFont="1" applyFill="1" applyBorder="1" applyAlignment="1">
      <alignment horizontal="center"/>
    </xf>
    <xf numFmtId="0" fontId="10" fillId="5" borderId="17" xfId="4" applyFont="1" applyFill="1" applyBorder="1" applyAlignment="1">
      <alignment horizontal="center"/>
    </xf>
    <xf numFmtId="0" fontId="10" fillId="5" borderId="35" xfId="4" applyFont="1" applyFill="1" applyBorder="1" applyAlignment="1">
      <alignment horizontal="center"/>
    </xf>
    <xf numFmtId="0" fontId="10" fillId="0" borderId="20" xfId="4" applyFont="1" applyBorder="1" applyAlignment="1">
      <alignment horizontal="center"/>
    </xf>
    <xf numFmtId="0" fontId="10" fillId="0" borderId="21" xfId="4" applyFont="1" applyBorder="1" applyAlignment="1">
      <alignment horizontal="center"/>
    </xf>
    <xf numFmtId="0" fontId="10" fillId="5" borderId="25" xfId="4" applyFont="1" applyFill="1" applyBorder="1" applyAlignment="1">
      <alignment horizontal="center"/>
    </xf>
    <xf numFmtId="0" fontId="10" fillId="5" borderId="24" xfId="4" applyFont="1" applyFill="1" applyBorder="1" applyAlignment="1">
      <alignment horizontal="center"/>
    </xf>
    <xf numFmtId="0" fontId="10" fillId="5" borderId="24" xfId="4" applyFont="1" applyFill="1" applyBorder="1"/>
    <xf numFmtId="43" fontId="10" fillId="5" borderId="24" xfId="4" applyNumberFormat="1" applyFont="1" applyFill="1" applyBorder="1"/>
    <xf numFmtId="43" fontId="10" fillId="5" borderId="42" xfId="4" applyNumberFormat="1" applyFont="1" applyFill="1" applyBorder="1"/>
    <xf numFmtId="0" fontId="33" fillId="6" borderId="25" xfId="4" applyFont="1" applyFill="1" applyBorder="1" applyAlignment="1">
      <alignment horizontal="center"/>
    </xf>
    <xf numFmtId="0" fontId="10" fillId="6" borderId="24" xfId="4" applyFont="1" applyFill="1" applyBorder="1" applyAlignment="1">
      <alignment horizontal="center"/>
    </xf>
    <xf numFmtId="0" fontId="10" fillId="6" borderId="25" xfId="4" applyFont="1" applyFill="1" applyBorder="1" applyAlignment="1">
      <alignment horizontal="center"/>
    </xf>
    <xf numFmtId="0" fontId="10" fillId="6" borderId="24" xfId="4" applyFont="1" applyFill="1" applyBorder="1" applyAlignment="1">
      <alignment vertical="center"/>
    </xf>
    <xf numFmtId="43" fontId="10" fillId="6" borderId="24" xfId="4" applyNumberFormat="1" applyFont="1" applyFill="1" applyBorder="1"/>
    <xf numFmtId="43" fontId="10" fillId="6" borderId="25" xfId="4" applyNumberFormat="1" applyFont="1" applyFill="1" applyBorder="1"/>
    <xf numFmtId="0" fontId="33" fillId="0" borderId="25" xfId="4" applyFont="1" applyBorder="1" applyAlignment="1">
      <alignment horizontal="center"/>
    </xf>
    <xf numFmtId="0" fontId="33" fillId="0" borderId="24" xfId="4" applyFont="1" applyBorder="1" applyAlignment="1">
      <alignment horizontal="center"/>
    </xf>
    <xf numFmtId="0" fontId="5" fillId="0" borderId="3" xfId="4" applyFont="1" applyBorder="1" applyAlignment="1">
      <alignment wrapText="1"/>
    </xf>
    <xf numFmtId="43" fontId="33" fillId="0" borderId="25" xfId="4" applyNumberFormat="1" applyFont="1" applyBorder="1"/>
    <xf numFmtId="0" fontId="33" fillId="0" borderId="24" xfId="4" applyFont="1" applyBorder="1"/>
    <xf numFmtId="0" fontId="33" fillId="0" borderId="29" xfId="4" applyFont="1" applyBorder="1"/>
    <xf numFmtId="0" fontId="33" fillId="0" borderId="3" xfId="4" applyFont="1" applyBorder="1"/>
    <xf numFmtId="0" fontId="33" fillId="0" borderId="3" xfId="4" applyFont="1" applyBorder="1" applyAlignment="1">
      <alignment wrapText="1"/>
    </xf>
    <xf numFmtId="0" fontId="10" fillId="5" borderId="43" xfId="4" applyFont="1" applyFill="1" applyBorder="1" applyAlignment="1">
      <alignment horizontal="left" wrapText="1"/>
    </xf>
    <xf numFmtId="43" fontId="10" fillId="5" borderId="25" xfId="4" applyNumberFormat="1" applyFont="1" applyFill="1" applyBorder="1"/>
    <xf numFmtId="0" fontId="10" fillId="6" borderId="24" xfId="4" applyFont="1" applyFill="1" applyBorder="1" applyAlignment="1">
      <alignment vertical="center" wrapText="1"/>
    </xf>
    <xf numFmtId="0" fontId="10" fillId="6" borderId="3" xfId="4" applyFont="1" applyFill="1" applyBorder="1" applyAlignment="1">
      <alignment vertical="center" wrapText="1"/>
    </xf>
    <xf numFmtId="0" fontId="10" fillId="0" borderId="24" xfId="4" applyFont="1" applyBorder="1" applyAlignment="1">
      <alignment horizontal="center"/>
    </xf>
    <xf numFmtId="43" fontId="10" fillId="0" borderId="25" xfId="4" applyNumberFormat="1" applyFont="1" applyBorder="1"/>
    <xf numFmtId="0" fontId="10" fillId="5" borderId="25" xfId="4" quotePrefix="1" applyFont="1" applyFill="1" applyBorder="1" applyAlignment="1">
      <alignment horizontal="center"/>
    </xf>
    <xf numFmtId="43" fontId="10" fillId="5" borderId="25" xfId="4" applyNumberFormat="1" applyFont="1" applyFill="1" applyBorder="1" applyAlignment="1">
      <alignment wrapText="1"/>
    </xf>
    <xf numFmtId="0" fontId="10" fillId="6" borderId="25" xfId="4" applyFont="1" applyFill="1" applyBorder="1"/>
    <xf numFmtId="0" fontId="10" fillId="6" borderId="25" xfId="4" applyFont="1" applyFill="1" applyBorder="1" applyAlignment="1">
      <alignment horizontal="left" vertical="center" wrapText="1"/>
    </xf>
    <xf numFmtId="0" fontId="10" fillId="0" borderId="25" xfId="4" applyFont="1" applyBorder="1"/>
    <xf numFmtId="43" fontId="33" fillId="0" borderId="24" xfId="4" applyNumberFormat="1" applyFont="1" applyBorder="1"/>
    <xf numFmtId="0" fontId="10" fillId="0" borderId="25" xfId="4" quotePrefix="1" applyFont="1" applyBorder="1" applyAlignment="1">
      <alignment horizontal="center"/>
    </xf>
    <xf numFmtId="0" fontId="33" fillId="0" borderId="28" xfId="4" applyFont="1" applyBorder="1" applyAlignment="1">
      <alignment horizontal="center"/>
    </xf>
    <xf numFmtId="43" fontId="33" fillId="0" borderId="30" xfId="4" applyNumberFormat="1" applyFont="1" applyBorder="1"/>
    <xf numFmtId="0" fontId="5" fillId="0" borderId="24" xfId="4" applyFont="1" applyBorder="1" applyAlignment="1">
      <alignment wrapText="1"/>
    </xf>
    <xf numFmtId="0" fontId="33" fillId="0" borderId="24" xfId="4" applyFont="1" applyBorder="1" applyAlignment="1">
      <alignment wrapText="1"/>
    </xf>
    <xf numFmtId="0" fontId="33" fillId="2" borderId="28" xfId="4" applyFont="1" applyFill="1" applyBorder="1" applyAlignment="1">
      <alignment horizontal="center"/>
    </xf>
    <xf numFmtId="0" fontId="33" fillId="2" borderId="30" xfId="4" applyFont="1" applyFill="1" applyBorder="1" applyAlignment="1">
      <alignment horizontal="center"/>
    </xf>
    <xf numFmtId="0" fontId="33" fillId="2" borderId="30" xfId="4" applyFont="1" applyFill="1" applyBorder="1" applyAlignment="1">
      <alignment wrapText="1"/>
    </xf>
    <xf numFmtId="0" fontId="33" fillId="2" borderId="30" xfId="4" applyFont="1" applyFill="1" applyBorder="1"/>
    <xf numFmtId="43" fontId="33" fillId="2" borderId="28" xfId="4" applyNumberFormat="1" applyFont="1" applyFill="1" applyBorder="1"/>
    <xf numFmtId="0" fontId="5" fillId="2" borderId="8" xfId="4" applyFont="1" applyFill="1" applyBorder="1"/>
    <xf numFmtId="0" fontId="25" fillId="2" borderId="8" xfId="4" applyFont="1" applyFill="1" applyBorder="1"/>
    <xf numFmtId="43" fontId="25" fillId="2" borderId="8" xfId="4" applyNumberFormat="1" applyFont="1" applyFill="1" applyBorder="1" applyAlignment="1"/>
    <xf numFmtId="0" fontId="5" fillId="2" borderId="0" xfId="4" applyFont="1" applyFill="1" applyBorder="1"/>
    <xf numFmtId="0" fontId="25" fillId="2" borderId="0" xfId="4" applyFont="1" applyFill="1" applyBorder="1"/>
    <xf numFmtId="43" fontId="25" fillId="2" borderId="0" xfId="4" applyNumberFormat="1" applyFont="1" applyFill="1" applyBorder="1" applyAlignment="1"/>
    <xf numFmtId="43" fontId="25" fillId="2" borderId="0" xfId="4" applyNumberFormat="1" applyFont="1" applyFill="1" applyBorder="1" applyAlignment="1">
      <alignment horizontal="center"/>
    </xf>
    <xf numFmtId="0" fontId="3" fillId="2" borderId="0" xfId="3" applyFont="1" applyFill="1" applyAlignment="1"/>
    <xf numFmtId="0" fontId="33" fillId="2" borderId="38" xfId="4" applyFont="1" applyFill="1" applyBorder="1" applyAlignment="1">
      <alignment horizontal="center"/>
    </xf>
    <xf numFmtId="0" fontId="33" fillId="2" borderId="37" xfId="4" applyFont="1" applyFill="1" applyBorder="1" applyAlignment="1">
      <alignment horizontal="center"/>
    </xf>
    <xf numFmtId="0" fontId="33" fillId="2" borderId="37" xfId="4" applyFont="1" applyFill="1" applyBorder="1" applyAlignment="1">
      <alignment wrapText="1"/>
    </xf>
    <xf numFmtId="0" fontId="33" fillId="2" borderId="37" xfId="4" applyFont="1" applyFill="1" applyBorder="1"/>
    <xf numFmtId="43" fontId="33" fillId="2" borderId="38" xfId="4" applyNumberFormat="1" applyFont="1" applyFill="1" applyBorder="1"/>
    <xf numFmtId="49" fontId="10" fillId="5" borderId="25" xfId="4" applyNumberFormat="1" applyFont="1" applyFill="1" applyBorder="1" applyAlignment="1">
      <alignment horizontal="center"/>
    </xf>
    <xf numFmtId="43" fontId="33" fillId="0" borderId="42" xfId="4" applyNumberFormat="1" applyFont="1" applyBorder="1"/>
    <xf numFmtId="0" fontId="34" fillId="0" borderId="0" xfId="0" applyFont="1" applyBorder="1" applyAlignment="1">
      <alignment horizontal="center"/>
    </xf>
    <xf numFmtId="0" fontId="3" fillId="2" borderId="0" xfId="3" applyFont="1" applyFill="1" applyBorder="1" applyAlignment="1"/>
    <xf numFmtId="0" fontId="14" fillId="2" borderId="0" xfId="3" applyFont="1" applyFill="1" applyBorder="1"/>
    <xf numFmtId="43" fontId="25" fillId="2" borderId="0" xfId="4" applyNumberFormat="1" applyFont="1" applyFill="1" applyBorder="1" applyAlignment="1">
      <alignment horizontal="right"/>
    </xf>
    <xf numFmtId="0" fontId="35" fillId="0" borderId="0" xfId="0" applyFont="1" applyBorder="1" applyAlignment="1">
      <alignment horizontal="center" vertical="center"/>
    </xf>
    <xf numFmtId="0" fontId="33" fillId="0" borderId="38" xfId="4" applyFont="1" applyBorder="1" applyAlignment="1">
      <alignment horizontal="center"/>
    </xf>
    <xf numFmtId="0" fontId="33" fillId="0" borderId="37" xfId="4" applyFont="1" applyBorder="1" applyAlignment="1">
      <alignment horizontal="center"/>
    </xf>
    <xf numFmtId="43" fontId="33" fillId="0" borderId="37" xfId="4" applyNumberFormat="1" applyFont="1" applyBorder="1"/>
    <xf numFmtId="43" fontId="33" fillId="0" borderId="38" xfId="4" applyNumberFormat="1" applyFont="1" applyBorder="1"/>
    <xf numFmtId="49" fontId="19" fillId="0" borderId="2" xfId="0" applyNumberFormat="1" applyFont="1" applyBorder="1" applyAlignment="1">
      <alignment horizontal="right" vertical="center"/>
    </xf>
    <xf numFmtId="49" fontId="19" fillId="0" borderId="2" xfId="0" applyNumberFormat="1" applyFont="1" applyBorder="1" applyAlignment="1">
      <alignment horizontal="center" vertical="center"/>
    </xf>
    <xf numFmtId="0" fontId="16" fillId="2" borderId="0" xfId="3" applyFont="1" applyFill="1" applyAlignment="1">
      <alignment horizontal="center"/>
    </xf>
    <xf numFmtId="0" fontId="24" fillId="0" borderId="0" xfId="4" quotePrefix="1" applyBorder="1" applyAlignment="1">
      <alignment horizontal="left"/>
    </xf>
    <xf numFmtId="0" fontId="24" fillId="0" borderId="0" xfId="4" applyBorder="1"/>
    <xf numFmtId="0" fontId="26" fillId="0" borderId="0" xfId="4" quotePrefix="1" applyFont="1" applyAlignment="1">
      <alignment horizontal="center" wrapText="1"/>
    </xf>
    <xf numFmtId="0" fontId="26" fillId="0" borderId="0" xfId="4" applyFont="1" applyAlignment="1">
      <alignment horizontal="center" wrapText="1"/>
    </xf>
    <xf numFmtId="0" fontId="27" fillId="0" borderId="9" xfId="4" applyFont="1" applyBorder="1" applyAlignment="1">
      <alignment horizontal="center"/>
    </xf>
    <xf numFmtId="0" fontId="27" fillId="0" borderId="10" xfId="4" applyFont="1" applyBorder="1" applyAlignment="1">
      <alignment horizontal="center"/>
    </xf>
    <xf numFmtId="0" fontId="27" fillId="0" borderId="11" xfId="4" applyFont="1" applyBorder="1" applyAlignment="1">
      <alignment horizontal="center"/>
    </xf>
    <xf numFmtId="0" fontId="27" fillId="0" borderId="34" xfId="4" applyFont="1" applyBorder="1" applyAlignment="1">
      <alignment horizontal="center" vertical="center"/>
    </xf>
    <xf numFmtId="0" fontId="27" fillId="0" borderId="35" xfId="4" applyFont="1" applyBorder="1" applyAlignment="1">
      <alignment horizontal="center" vertical="center"/>
    </xf>
    <xf numFmtId="0" fontId="27" fillId="0" borderId="13" xfId="4" applyFont="1" applyBorder="1" applyAlignment="1">
      <alignment horizontal="center" vertical="center"/>
    </xf>
    <xf numFmtId="0" fontId="27" fillId="0" borderId="18" xfId="4" applyFont="1" applyBorder="1" applyAlignment="1">
      <alignment horizontal="center" vertical="center"/>
    </xf>
    <xf numFmtId="0" fontId="32" fillId="0" borderId="0" xfId="4" applyFont="1" applyBorder="1" applyAlignment="1">
      <alignment horizontal="left"/>
    </xf>
    <xf numFmtId="0" fontId="32" fillId="0" borderId="0" xfId="4" quotePrefix="1" applyFont="1" applyBorder="1" applyAlignment="1">
      <alignment horizontal="left"/>
    </xf>
    <xf numFmtId="0" fontId="10" fillId="0" borderId="0" xfId="4" applyFont="1" applyBorder="1" applyAlignment="1">
      <alignment horizontal="center" wrapText="1"/>
    </xf>
    <xf numFmtId="0" fontId="10" fillId="5" borderId="37" xfId="4" applyFont="1" applyFill="1" applyBorder="1" applyAlignment="1">
      <alignment horizontal="center"/>
    </xf>
    <xf numFmtId="0" fontId="10" fillId="5" borderId="0" xfId="4" applyFont="1" applyFill="1" applyBorder="1" applyAlignment="1">
      <alignment horizontal="center"/>
    </xf>
    <xf numFmtId="0" fontId="10" fillId="5" borderId="41" xfId="4" applyFont="1" applyFill="1" applyBorder="1" applyAlignment="1">
      <alignment horizontal="center"/>
    </xf>
    <xf numFmtId="0" fontId="15" fillId="0" borderId="7" xfId="0" applyFont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3" borderId="5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left" vertical="center"/>
    </xf>
    <xf numFmtId="0" fontId="17" fillId="3" borderId="6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>
      <alignment horizontal="left" vertical="center" wrapText="1"/>
    </xf>
    <xf numFmtId="0" fontId="17" fillId="3" borderId="6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4" fontId="10" fillId="4" borderId="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18" fillId="0" borderId="2" xfId="0" applyFont="1" applyBorder="1" applyAlignment="1">
      <alignment horizontal="center" vertical="center"/>
    </xf>
    <xf numFmtId="4" fontId="10" fillId="4" borderId="2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</cellXfs>
  <cellStyles count="5">
    <cellStyle name="Normalny" xfId="0" builtinId="0"/>
    <cellStyle name="Normalny 2" xfId="1"/>
    <cellStyle name="Normalny 3" xfId="2"/>
    <cellStyle name="Normalny 4" xfId="3"/>
    <cellStyle name="Normalny_zad.zlec 3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wak\Desktop\MOJE%20DOKUMENTY\Bud&#380;et%202017\2.%20Uchwa&#322;a%20na%202017r.r\za&#322;&#261;czniki%20%20na%202017%20do%20bud&#380;et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dochody"/>
      <sheetName val="2 wyd"/>
      <sheetName val="2a"/>
      <sheetName val="3 zlec"/>
      <sheetName val="4 dot cel jst."/>
      <sheetName val="5"/>
      <sheetName val="6 dotacje z budżetu"/>
      <sheetName val="7 ZK i rk doch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10"/>
  <sheetViews>
    <sheetView view="pageBreakPreview" topLeftCell="A188" zoomScaleNormal="100" zoomScaleSheetLayoutView="75" workbookViewId="0">
      <selection activeCell="F267" sqref="F267"/>
    </sheetView>
  </sheetViews>
  <sheetFormatPr defaultRowHeight="12.75"/>
  <cols>
    <col min="1" max="3" width="8.85546875" style="57"/>
    <col min="4" max="4" width="47.85546875" style="57" customWidth="1"/>
    <col min="5" max="5" width="22.28515625" style="57" customWidth="1"/>
    <col min="6" max="6" width="27.28515625" style="57" customWidth="1"/>
    <col min="7" max="259" width="8.85546875" style="57"/>
    <col min="260" max="260" width="47.85546875" style="57" customWidth="1"/>
    <col min="261" max="261" width="22.28515625" style="57" customWidth="1"/>
    <col min="262" max="262" width="26.5703125" style="57" customWidth="1"/>
    <col min="263" max="515" width="8.85546875" style="57"/>
    <col min="516" max="516" width="47.85546875" style="57" customWidth="1"/>
    <col min="517" max="517" width="22.28515625" style="57" customWidth="1"/>
    <col min="518" max="518" width="26.5703125" style="57" customWidth="1"/>
    <col min="519" max="771" width="8.85546875" style="57"/>
    <col min="772" max="772" width="47.85546875" style="57" customWidth="1"/>
    <col min="773" max="773" width="22.28515625" style="57" customWidth="1"/>
    <col min="774" max="774" width="26.5703125" style="57" customWidth="1"/>
    <col min="775" max="1027" width="8.85546875" style="57"/>
    <col min="1028" max="1028" width="47.85546875" style="57" customWidth="1"/>
    <col min="1029" max="1029" width="22.28515625" style="57" customWidth="1"/>
    <col min="1030" max="1030" width="26.5703125" style="57" customWidth="1"/>
    <col min="1031" max="1283" width="8.85546875" style="57"/>
    <col min="1284" max="1284" width="47.85546875" style="57" customWidth="1"/>
    <col min="1285" max="1285" width="22.28515625" style="57" customWidth="1"/>
    <col min="1286" max="1286" width="26.5703125" style="57" customWidth="1"/>
    <col min="1287" max="1539" width="8.85546875" style="57"/>
    <col min="1540" max="1540" width="47.85546875" style="57" customWidth="1"/>
    <col min="1541" max="1541" width="22.28515625" style="57" customWidth="1"/>
    <col min="1542" max="1542" width="26.5703125" style="57" customWidth="1"/>
    <col min="1543" max="1795" width="8.85546875" style="57"/>
    <col min="1796" max="1796" width="47.85546875" style="57" customWidth="1"/>
    <col min="1797" max="1797" width="22.28515625" style="57" customWidth="1"/>
    <col min="1798" max="1798" width="26.5703125" style="57" customWidth="1"/>
    <col min="1799" max="2051" width="8.85546875" style="57"/>
    <col min="2052" max="2052" width="47.85546875" style="57" customWidth="1"/>
    <col min="2053" max="2053" width="22.28515625" style="57" customWidth="1"/>
    <col min="2054" max="2054" width="26.5703125" style="57" customWidth="1"/>
    <col min="2055" max="2307" width="8.85546875" style="57"/>
    <col min="2308" max="2308" width="47.85546875" style="57" customWidth="1"/>
    <col min="2309" max="2309" width="22.28515625" style="57" customWidth="1"/>
    <col min="2310" max="2310" width="26.5703125" style="57" customWidth="1"/>
    <col min="2311" max="2563" width="8.85546875" style="57"/>
    <col min="2564" max="2564" width="47.85546875" style="57" customWidth="1"/>
    <col min="2565" max="2565" width="22.28515625" style="57" customWidth="1"/>
    <col min="2566" max="2566" width="26.5703125" style="57" customWidth="1"/>
    <col min="2567" max="2819" width="8.85546875" style="57"/>
    <col min="2820" max="2820" width="47.85546875" style="57" customWidth="1"/>
    <col min="2821" max="2821" width="22.28515625" style="57" customWidth="1"/>
    <col min="2822" max="2822" width="26.5703125" style="57" customWidth="1"/>
    <col min="2823" max="3075" width="8.85546875" style="57"/>
    <col min="3076" max="3076" width="47.85546875" style="57" customWidth="1"/>
    <col min="3077" max="3077" width="22.28515625" style="57" customWidth="1"/>
    <col min="3078" max="3078" width="26.5703125" style="57" customWidth="1"/>
    <col min="3079" max="3331" width="8.85546875" style="57"/>
    <col min="3332" max="3332" width="47.85546875" style="57" customWidth="1"/>
    <col min="3333" max="3333" width="22.28515625" style="57" customWidth="1"/>
    <col min="3334" max="3334" width="26.5703125" style="57" customWidth="1"/>
    <col min="3335" max="3587" width="8.85546875" style="57"/>
    <col min="3588" max="3588" width="47.85546875" style="57" customWidth="1"/>
    <col min="3589" max="3589" width="22.28515625" style="57" customWidth="1"/>
    <col min="3590" max="3590" width="26.5703125" style="57" customWidth="1"/>
    <col min="3591" max="3843" width="8.85546875" style="57"/>
    <col min="3844" max="3844" width="47.85546875" style="57" customWidth="1"/>
    <col min="3845" max="3845" width="22.28515625" style="57" customWidth="1"/>
    <col min="3846" max="3846" width="26.5703125" style="57" customWidth="1"/>
    <col min="3847" max="4099" width="8.85546875" style="57"/>
    <col min="4100" max="4100" width="47.85546875" style="57" customWidth="1"/>
    <col min="4101" max="4101" width="22.28515625" style="57" customWidth="1"/>
    <col min="4102" max="4102" width="26.5703125" style="57" customWidth="1"/>
    <col min="4103" max="4355" width="8.85546875" style="57"/>
    <col min="4356" max="4356" width="47.85546875" style="57" customWidth="1"/>
    <col min="4357" max="4357" width="22.28515625" style="57" customWidth="1"/>
    <col min="4358" max="4358" width="26.5703125" style="57" customWidth="1"/>
    <col min="4359" max="4611" width="8.85546875" style="57"/>
    <col min="4612" max="4612" width="47.85546875" style="57" customWidth="1"/>
    <col min="4613" max="4613" width="22.28515625" style="57" customWidth="1"/>
    <col min="4614" max="4614" width="26.5703125" style="57" customWidth="1"/>
    <col min="4615" max="4867" width="8.85546875" style="57"/>
    <col min="4868" max="4868" width="47.85546875" style="57" customWidth="1"/>
    <col min="4869" max="4869" width="22.28515625" style="57" customWidth="1"/>
    <col min="4870" max="4870" width="26.5703125" style="57" customWidth="1"/>
    <col min="4871" max="5123" width="8.85546875" style="57"/>
    <col min="5124" max="5124" width="47.85546875" style="57" customWidth="1"/>
    <col min="5125" max="5125" width="22.28515625" style="57" customWidth="1"/>
    <col min="5126" max="5126" width="26.5703125" style="57" customWidth="1"/>
    <col min="5127" max="5379" width="8.85546875" style="57"/>
    <col min="5380" max="5380" width="47.85546875" style="57" customWidth="1"/>
    <col min="5381" max="5381" width="22.28515625" style="57" customWidth="1"/>
    <col min="5382" max="5382" width="26.5703125" style="57" customWidth="1"/>
    <col min="5383" max="5635" width="8.85546875" style="57"/>
    <col min="5636" max="5636" width="47.85546875" style="57" customWidth="1"/>
    <col min="5637" max="5637" width="22.28515625" style="57" customWidth="1"/>
    <col min="5638" max="5638" width="26.5703125" style="57" customWidth="1"/>
    <col min="5639" max="5891" width="8.85546875" style="57"/>
    <col min="5892" max="5892" width="47.85546875" style="57" customWidth="1"/>
    <col min="5893" max="5893" width="22.28515625" style="57" customWidth="1"/>
    <col min="5894" max="5894" width="26.5703125" style="57" customWidth="1"/>
    <col min="5895" max="6147" width="8.85546875" style="57"/>
    <col min="6148" max="6148" width="47.85546875" style="57" customWidth="1"/>
    <col min="6149" max="6149" width="22.28515625" style="57" customWidth="1"/>
    <col min="6150" max="6150" width="26.5703125" style="57" customWidth="1"/>
    <col min="6151" max="6403" width="8.85546875" style="57"/>
    <col min="6404" max="6404" width="47.85546875" style="57" customWidth="1"/>
    <col min="6405" max="6405" width="22.28515625" style="57" customWidth="1"/>
    <col min="6406" max="6406" width="26.5703125" style="57" customWidth="1"/>
    <col min="6407" max="6659" width="8.85546875" style="57"/>
    <col min="6660" max="6660" width="47.85546875" style="57" customWidth="1"/>
    <col min="6661" max="6661" width="22.28515625" style="57" customWidth="1"/>
    <col min="6662" max="6662" width="26.5703125" style="57" customWidth="1"/>
    <col min="6663" max="6915" width="8.85546875" style="57"/>
    <col min="6916" max="6916" width="47.85546875" style="57" customWidth="1"/>
    <col min="6917" max="6917" width="22.28515625" style="57" customWidth="1"/>
    <col min="6918" max="6918" width="26.5703125" style="57" customWidth="1"/>
    <col min="6919" max="7171" width="8.85546875" style="57"/>
    <col min="7172" max="7172" width="47.85546875" style="57" customWidth="1"/>
    <col min="7173" max="7173" width="22.28515625" style="57" customWidth="1"/>
    <col min="7174" max="7174" width="26.5703125" style="57" customWidth="1"/>
    <col min="7175" max="7427" width="8.85546875" style="57"/>
    <col min="7428" max="7428" width="47.85546875" style="57" customWidth="1"/>
    <col min="7429" max="7429" width="22.28515625" style="57" customWidth="1"/>
    <col min="7430" max="7430" width="26.5703125" style="57" customWidth="1"/>
    <col min="7431" max="7683" width="8.85546875" style="57"/>
    <col min="7684" max="7684" width="47.85546875" style="57" customWidth="1"/>
    <col min="7685" max="7685" width="22.28515625" style="57" customWidth="1"/>
    <col min="7686" max="7686" width="26.5703125" style="57" customWidth="1"/>
    <col min="7687" max="7939" width="8.85546875" style="57"/>
    <col min="7940" max="7940" width="47.85546875" style="57" customWidth="1"/>
    <col min="7941" max="7941" width="22.28515625" style="57" customWidth="1"/>
    <col min="7942" max="7942" width="26.5703125" style="57" customWidth="1"/>
    <col min="7943" max="8195" width="8.85546875" style="57"/>
    <col min="8196" max="8196" width="47.85546875" style="57" customWidth="1"/>
    <col min="8197" max="8197" width="22.28515625" style="57" customWidth="1"/>
    <col min="8198" max="8198" width="26.5703125" style="57" customWidth="1"/>
    <col min="8199" max="8451" width="8.85546875" style="57"/>
    <col min="8452" max="8452" width="47.85546875" style="57" customWidth="1"/>
    <col min="8453" max="8453" width="22.28515625" style="57" customWidth="1"/>
    <col min="8454" max="8454" width="26.5703125" style="57" customWidth="1"/>
    <col min="8455" max="8707" width="8.85546875" style="57"/>
    <col min="8708" max="8708" width="47.85546875" style="57" customWidth="1"/>
    <col min="8709" max="8709" width="22.28515625" style="57" customWidth="1"/>
    <col min="8710" max="8710" width="26.5703125" style="57" customWidth="1"/>
    <col min="8711" max="8963" width="8.85546875" style="57"/>
    <col min="8964" max="8964" width="47.85546875" style="57" customWidth="1"/>
    <col min="8965" max="8965" width="22.28515625" style="57" customWidth="1"/>
    <col min="8966" max="8966" width="26.5703125" style="57" customWidth="1"/>
    <col min="8967" max="9219" width="8.85546875" style="57"/>
    <col min="9220" max="9220" width="47.85546875" style="57" customWidth="1"/>
    <col min="9221" max="9221" width="22.28515625" style="57" customWidth="1"/>
    <col min="9222" max="9222" width="26.5703125" style="57" customWidth="1"/>
    <col min="9223" max="9475" width="8.85546875" style="57"/>
    <col min="9476" max="9476" width="47.85546875" style="57" customWidth="1"/>
    <col min="9477" max="9477" width="22.28515625" style="57" customWidth="1"/>
    <col min="9478" max="9478" width="26.5703125" style="57" customWidth="1"/>
    <col min="9479" max="9731" width="8.85546875" style="57"/>
    <col min="9732" max="9732" width="47.85546875" style="57" customWidth="1"/>
    <col min="9733" max="9733" width="22.28515625" style="57" customWidth="1"/>
    <col min="9734" max="9734" width="26.5703125" style="57" customWidth="1"/>
    <col min="9735" max="9987" width="8.85546875" style="57"/>
    <col min="9988" max="9988" width="47.85546875" style="57" customWidth="1"/>
    <col min="9989" max="9989" width="22.28515625" style="57" customWidth="1"/>
    <col min="9990" max="9990" width="26.5703125" style="57" customWidth="1"/>
    <col min="9991" max="10243" width="8.85546875" style="57"/>
    <col min="10244" max="10244" width="47.85546875" style="57" customWidth="1"/>
    <col min="10245" max="10245" width="22.28515625" style="57" customWidth="1"/>
    <col min="10246" max="10246" width="26.5703125" style="57" customWidth="1"/>
    <col min="10247" max="10499" width="8.85546875" style="57"/>
    <col min="10500" max="10500" width="47.85546875" style="57" customWidth="1"/>
    <col min="10501" max="10501" width="22.28515625" style="57" customWidth="1"/>
    <col min="10502" max="10502" width="26.5703125" style="57" customWidth="1"/>
    <col min="10503" max="10755" width="8.85546875" style="57"/>
    <col min="10756" max="10756" width="47.85546875" style="57" customWidth="1"/>
    <col min="10757" max="10757" width="22.28515625" style="57" customWidth="1"/>
    <col min="10758" max="10758" width="26.5703125" style="57" customWidth="1"/>
    <col min="10759" max="11011" width="8.85546875" style="57"/>
    <col min="11012" max="11012" width="47.85546875" style="57" customWidth="1"/>
    <col min="11013" max="11013" width="22.28515625" style="57" customWidth="1"/>
    <col min="11014" max="11014" width="26.5703125" style="57" customWidth="1"/>
    <col min="11015" max="11267" width="8.85546875" style="57"/>
    <col min="11268" max="11268" width="47.85546875" style="57" customWidth="1"/>
    <col min="11269" max="11269" width="22.28515625" style="57" customWidth="1"/>
    <col min="11270" max="11270" width="26.5703125" style="57" customWidth="1"/>
    <col min="11271" max="11523" width="8.85546875" style="57"/>
    <col min="11524" max="11524" width="47.85546875" style="57" customWidth="1"/>
    <col min="11525" max="11525" width="22.28515625" style="57" customWidth="1"/>
    <col min="11526" max="11526" width="26.5703125" style="57" customWidth="1"/>
    <col min="11527" max="11779" width="8.85546875" style="57"/>
    <col min="11780" max="11780" width="47.85546875" style="57" customWidth="1"/>
    <col min="11781" max="11781" width="22.28515625" style="57" customWidth="1"/>
    <col min="11782" max="11782" width="26.5703125" style="57" customWidth="1"/>
    <col min="11783" max="12035" width="8.85546875" style="57"/>
    <col min="12036" max="12036" width="47.85546875" style="57" customWidth="1"/>
    <col min="12037" max="12037" width="22.28515625" style="57" customWidth="1"/>
    <col min="12038" max="12038" width="26.5703125" style="57" customWidth="1"/>
    <col min="12039" max="12291" width="8.85546875" style="57"/>
    <col min="12292" max="12292" width="47.85546875" style="57" customWidth="1"/>
    <col min="12293" max="12293" width="22.28515625" style="57" customWidth="1"/>
    <col min="12294" max="12294" width="26.5703125" style="57" customWidth="1"/>
    <col min="12295" max="12547" width="8.85546875" style="57"/>
    <col min="12548" max="12548" width="47.85546875" style="57" customWidth="1"/>
    <col min="12549" max="12549" width="22.28515625" style="57" customWidth="1"/>
    <col min="12550" max="12550" width="26.5703125" style="57" customWidth="1"/>
    <col min="12551" max="12803" width="8.85546875" style="57"/>
    <col min="12804" max="12804" width="47.85546875" style="57" customWidth="1"/>
    <col min="12805" max="12805" width="22.28515625" style="57" customWidth="1"/>
    <col min="12806" max="12806" width="26.5703125" style="57" customWidth="1"/>
    <col min="12807" max="13059" width="8.85546875" style="57"/>
    <col min="13060" max="13060" width="47.85546875" style="57" customWidth="1"/>
    <col min="13061" max="13061" width="22.28515625" style="57" customWidth="1"/>
    <col min="13062" max="13062" width="26.5703125" style="57" customWidth="1"/>
    <col min="13063" max="13315" width="8.85546875" style="57"/>
    <col min="13316" max="13316" width="47.85546875" style="57" customWidth="1"/>
    <col min="13317" max="13317" width="22.28515625" style="57" customWidth="1"/>
    <col min="13318" max="13318" width="26.5703125" style="57" customWidth="1"/>
    <col min="13319" max="13571" width="8.85546875" style="57"/>
    <col min="13572" max="13572" width="47.85546875" style="57" customWidth="1"/>
    <col min="13573" max="13573" width="22.28515625" style="57" customWidth="1"/>
    <col min="13574" max="13574" width="26.5703125" style="57" customWidth="1"/>
    <col min="13575" max="13827" width="8.85546875" style="57"/>
    <col min="13828" max="13828" width="47.85546875" style="57" customWidth="1"/>
    <col min="13829" max="13829" width="22.28515625" style="57" customWidth="1"/>
    <col min="13830" max="13830" width="26.5703125" style="57" customWidth="1"/>
    <col min="13831" max="14083" width="8.85546875" style="57"/>
    <col min="14084" max="14084" width="47.85546875" style="57" customWidth="1"/>
    <col min="14085" max="14085" width="22.28515625" style="57" customWidth="1"/>
    <col min="14086" max="14086" width="26.5703125" style="57" customWidth="1"/>
    <col min="14087" max="14339" width="8.85546875" style="57"/>
    <col min="14340" max="14340" width="47.85546875" style="57" customWidth="1"/>
    <col min="14341" max="14341" width="22.28515625" style="57" customWidth="1"/>
    <col min="14342" max="14342" width="26.5703125" style="57" customWidth="1"/>
    <col min="14343" max="14595" width="8.85546875" style="57"/>
    <col min="14596" max="14596" width="47.85546875" style="57" customWidth="1"/>
    <col min="14597" max="14597" width="22.28515625" style="57" customWidth="1"/>
    <col min="14598" max="14598" width="26.5703125" style="57" customWidth="1"/>
    <col min="14599" max="14851" width="8.85546875" style="57"/>
    <col min="14852" max="14852" width="47.85546875" style="57" customWidth="1"/>
    <col min="14853" max="14853" width="22.28515625" style="57" customWidth="1"/>
    <col min="14854" max="14854" width="26.5703125" style="57" customWidth="1"/>
    <col min="14855" max="15107" width="8.85546875" style="57"/>
    <col min="15108" max="15108" width="47.85546875" style="57" customWidth="1"/>
    <col min="15109" max="15109" width="22.28515625" style="57" customWidth="1"/>
    <col min="15110" max="15110" width="26.5703125" style="57" customWidth="1"/>
    <col min="15111" max="15363" width="8.85546875" style="57"/>
    <col min="15364" max="15364" width="47.85546875" style="57" customWidth="1"/>
    <col min="15365" max="15365" width="22.28515625" style="57" customWidth="1"/>
    <col min="15366" max="15366" width="26.5703125" style="57" customWidth="1"/>
    <col min="15367" max="15619" width="8.85546875" style="57"/>
    <col min="15620" max="15620" width="47.85546875" style="57" customWidth="1"/>
    <col min="15621" max="15621" width="22.28515625" style="57" customWidth="1"/>
    <col min="15622" max="15622" width="26.5703125" style="57" customWidth="1"/>
    <col min="15623" max="15875" width="8.85546875" style="57"/>
    <col min="15876" max="15876" width="47.85546875" style="57" customWidth="1"/>
    <col min="15877" max="15877" width="22.28515625" style="57" customWidth="1"/>
    <col min="15878" max="15878" width="26.5703125" style="57" customWidth="1"/>
    <col min="15879" max="16131" width="8.85546875" style="57"/>
    <col min="16132" max="16132" width="47.85546875" style="57" customWidth="1"/>
    <col min="16133" max="16133" width="22.28515625" style="57" customWidth="1"/>
    <col min="16134" max="16134" width="26.5703125" style="57" customWidth="1"/>
    <col min="16135" max="16384" width="8.85546875" style="57"/>
  </cols>
  <sheetData>
    <row r="1" spans="1:6" hidden="1">
      <c r="A1" s="56"/>
      <c r="B1" s="56"/>
      <c r="C1" s="56"/>
      <c r="D1" s="56"/>
      <c r="E1" s="226" t="s">
        <v>59</v>
      </c>
      <c r="F1" s="227"/>
    </row>
    <row r="2" spans="1:6" hidden="1">
      <c r="A2" s="56"/>
      <c r="B2" s="56"/>
      <c r="C2" s="56"/>
      <c r="D2" s="56"/>
      <c r="E2" s="226" t="s">
        <v>60</v>
      </c>
      <c r="F2" s="227"/>
    </row>
    <row r="3" spans="1:6" hidden="1">
      <c r="A3" s="56"/>
      <c r="C3" s="58"/>
      <c r="F3" s="56"/>
    </row>
    <row r="4" spans="1:6" hidden="1">
      <c r="A4" s="56"/>
      <c r="C4" s="58"/>
      <c r="F4" s="56"/>
    </row>
    <row r="5" spans="1:6" ht="18" hidden="1" customHeight="1">
      <c r="A5" s="228" t="s">
        <v>61</v>
      </c>
      <c r="B5" s="229"/>
      <c r="C5" s="229"/>
      <c r="D5" s="229"/>
      <c r="E5" s="229"/>
      <c r="F5" s="229"/>
    </row>
    <row r="6" spans="1:6" ht="18" hidden="1" customHeight="1">
      <c r="A6" s="229"/>
      <c r="B6" s="229"/>
      <c r="C6" s="229"/>
      <c r="D6" s="229"/>
      <c r="E6" s="229"/>
      <c r="F6" s="229"/>
    </row>
    <row r="7" spans="1:6" ht="18" hidden="1" customHeight="1">
      <c r="A7" s="229"/>
      <c r="B7" s="229"/>
      <c r="C7" s="229"/>
      <c r="D7" s="229"/>
      <c r="E7" s="229"/>
      <c r="F7" s="229"/>
    </row>
    <row r="8" spans="1:6" ht="18" hidden="1" customHeight="1">
      <c r="A8" s="229"/>
      <c r="B8" s="229"/>
      <c r="C8" s="229"/>
      <c r="D8" s="229"/>
      <c r="E8" s="229"/>
      <c r="F8" s="229"/>
    </row>
    <row r="9" spans="1:6" hidden="1">
      <c r="A9" s="56"/>
      <c r="B9" s="56"/>
      <c r="C9" s="56"/>
      <c r="D9" s="56"/>
      <c r="E9" s="56"/>
      <c r="F9" s="56"/>
    </row>
    <row r="10" spans="1:6" ht="15" hidden="1">
      <c r="A10" s="230" t="s">
        <v>62</v>
      </c>
      <c r="B10" s="231"/>
      <c r="C10" s="232"/>
      <c r="D10" s="59"/>
      <c r="E10" s="59" t="s">
        <v>63</v>
      </c>
      <c r="F10" s="60" t="s">
        <v>63</v>
      </c>
    </row>
    <row r="11" spans="1:6" ht="15.75" hidden="1" thickBot="1">
      <c r="A11" s="61" t="s">
        <v>2</v>
      </c>
      <c r="B11" s="62" t="s">
        <v>64</v>
      </c>
      <c r="C11" s="63" t="s">
        <v>65</v>
      </c>
      <c r="D11" s="64" t="s">
        <v>66</v>
      </c>
      <c r="E11" s="64" t="s">
        <v>67</v>
      </c>
      <c r="F11" s="65" t="s">
        <v>68</v>
      </c>
    </row>
    <row r="12" spans="1:6" ht="15.75" hidden="1" thickBot="1">
      <c r="A12" s="66">
        <v>1</v>
      </c>
      <c r="B12" s="67">
        <v>2</v>
      </c>
      <c r="C12" s="68">
        <v>3</v>
      </c>
      <c r="D12" s="67">
        <v>4</v>
      </c>
      <c r="E12" s="67">
        <v>5</v>
      </c>
      <c r="F12" s="69">
        <v>6</v>
      </c>
    </row>
    <row r="13" spans="1:6" ht="18" hidden="1" customHeight="1">
      <c r="A13" s="70">
        <v>750</v>
      </c>
      <c r="B13" s="71"/>
      <c r="C13" s="72"/>
      <c r="D13" s="73" t="s">
        <v>69</v>
      </c>
      <c r="E13" s="74">
        <f>SUM(E14)</f>
        <v>52500</v>
      </c>
      <c r="F13" s="75">
        <f>SUM(F14)</f>
        <v>52500</v>
      </c>
    </row>
    <row r="14" spans="1:6" ht="18" hidden="1" customHeight="1">
      <c r="A14" s="76"/>
      <c r="B14" s="77">
        <v>75011</v>
      </c>
      <c r="C14" s="78"/>
      <c r="D14" s="79" t="s">
        <v>70</v>
      </c>
      <c r="E14" s="80">
        <f>SUM(E15)</f>
        <v>52500</v>
      </c>
      <c r="F14" s="81">
        <f>SUM(F16:F19)</f>
        <v>52500</v>
      </c>
    </row>
    <row r="15" spans="1:6" ht="51" hidden="1">
      <c r="A15" s="76"/>
      <c r="B15" s="82"/>
      <c r="C15" s="83">
        <v>2010</v>
      </c>
      <c r="D15" s="84" t="s">
        <v>71</v>
      </c>
      <c r="E15" s="85">
        <v>52500</v>
      </c>
      <c r="F15" s="86"/>
    </row>
    <row r="16" spans="1:6" ht="18" hidden="1" customHeight="1">
      <c r="A16" s="76"/>
      <c r="B16" s="82"/>
      <c r="C16" s="83">
        <v>4010</v>
      </c>
      <c r="D16" s="87" t="s">
        <v>72</v>
      </c>
      <c r="E16" s="87"/>
      <c r="F16" s="86">
        <v>40450</v>
      </c>
    </row>
    <row r="17" spans="1:6" ht="18" hidden="1" customHeight="1">
      <c r="A17" s="76"/>
      <c r="B17" s="82"/>
      <c r="C17" s="83">
        <v>4040</v>
      </c>
      <c r="D17" s="87" t="s">
        <v>73</v>
      </c>
      <c r="E17" s="87"/>
      <c r="F17" s="86">
        <v>3416</v>
      </c>
    </row>
    <row r="18" spans="1:6" ht="18" hidden="1" customHeight="1">
      <c r="A18" s="76"/>
      <c r="B18" s="82"/>
      <c r="C18" s="83">
        <v>4110</v>
      </c>
      <c r="D18" s="87" t="s">
        <v>74</v>
      </c>
      <c r="E18" s="87"/>
      <c r="F18" s="86">
        <v>7559</v>
      </c>
    </row>
    <row r="19" spans="1:6" ht="18" hidden="1" customHeight="1">
      <c r="A19" s="76"/>
      <c r="B19" s="82"/>
      <c r="C19" s="83">
        <v>4120</v>
      </c>
      <c r="D19" s="87" t="s">
        <v>75</v>
      </c>
      <c r="E19" s="87"/>
      <c r="F19" s="86">
        <v>1075</v>
      </c>
    </row>
    <row r="20" spans="1:6" ht="47.25" hidden="1">
      <c r="A20" s="88">
        <v>751</v>
      </c>
      <c r="B20" s="71"/>
      <c r="C20" s="72"/>
      <c r="D20" s="89" t="s">
        <v>76</v>
      </c>
      <c r="E20" s="90">
        <v>1000</v>
      </c>
      <c r="F20" s="91">
        <v>1000</v>
      </c>
    </row>
    <row r="21" spans="1:6" ht="30" hidden="1" customHeight="1">
      <c r="A21" s="76"/>
      <c r="B21" s="77">
        <v>75101</v>
      </c>
      <c r="C21" s="78"/>
      <c r="D21" s="92" t="s">
        <v>77</v>
      </c>
      <c r="E21" s="93">
        <v>1000</v>
      </c>
      <c r="F21" s="81">
        <v>1000</v>
      </c>
    </row>
    <row r="22" spans="1:6" ht="51" hidden="1">
      <c r="A22" s="76"/>
      <c r="B22" s="82"/>
      <c r="C22" s="83">
        <v>2010</v>
      </c>
      <c r="D22" s="84" t="s">
        <v>71</v>
      </c>
      <c r="E22" s="85">
        <v>1000</v>
      </c>
      <c r="F22" s="86"/>
    </row>
    <row r="23" spans="1:6" ht="18" hidden="1" customHeight="1">
      <c r="A23" s="76"/>
      <c r="B23" s="82"/>
      <c r="C23" s="83">
        <v>4210</v>
      </c>
      <c r="D23" s="87" t="s">
        <v>40</v>
      </c>
      <c r="E23" s="87"/>
      <c r="F23" s="86">
        <v>1000</v>
      </c>
    </row>
    <row r="24" spans="1:6" ht="18" hidden="1" customHeight="1">
      <c r="A24" s="88">
        <v>852</v>
      </c>
      <c r="B24" s="71"/>
      <c r="C24" s="72"/>
      <c r="D24" s="73" t="s">
        <v>78</v>
      </c>
      <c r="E24" s="94">
        <f>E39+E42+E25</f>
        <v>2264400</v>
      </c>
      <c r="F24" s="95">
        <f>F39+F42+F25</f>
        <v>2264400</v>
      </c>
    </row>
    <row r="25" spans="1:6" ht="39" hidden="1">
      <c r="A25" s="88"/>
      <c r="B25" s="77">
        <v>85212</v>
      </c>
      <c r="C25" s="78"/>
      <c r="D25" s="96" t="s">
        <v>79</v>
      </c>
      <c r="E25" s="80">
        <f>SUM(E26)</f>
        <v>2256000</v>
      </c>
      <c r="F25" s="81">
        <f>SUM(F27:F38)</f>
        <v>2256000</v>
      </c>
    </row>
    <row r="26" spans="1:6" ht="51.75" hidden="1">
      <c r="A26" s="88"/>
      <c r="B26" s="82"/>
      <c r="C26" s="97">
        <v>2010</v>
      </c>
      <c r="D26" s="98" t="s">
        <v>71</v>
      </c>
      <c r="E26" s="99">
        <v>2256000</v>
      </c>
      <c r="F26" s="86"/>
    </row>
    <row r="27" spans="1:6" ht="18" hidden="1" customHeight="1">
      <c r="A27" s="88"/>
      <c r="B27" s="82"/>
      <c r="C27" s="83">
        <v>3110</v>
      </c>
      <c r="D27" s="100" t="s">
        <v>80</v>
      </c>
      <c r="E27" s="85"/>
      <c r="F27" s="86">
        <v>2175251</v>
      </c>
    </row>
    <row r="28" spans="1:6" ht="18" hidden="1" customHeight="1">
      <c r="A28" s="88"/>
      <c r="B28" s="82"/>
      <c r="C28" s="97">
        <v>4010</v>
      </c>
      <c r="D28" s="101" t="s">
        <v>72</v>
      </c>
      <c r="E28" s="102"/>
      <c r="F28" s="86">
        <v>35500</v>
      </c>
    </row>
    <row r="29" spans="1:6" ht="18" hidden="1" customHeight="1">
      <c r="A29" s="88"/>
      <c r="B29" s="82"/>
      <c r="C29" s="97">
        <v>4040</v>
      </c>
      <c r="D29" s="101" t="s">
        <v>73</v>
      </c>
      <c r="E29" s="102"/>
      <c r="F29" s="86">
        <v>2144</v>
      </c>
    </row>
    <row r="30" spans="1:6" ht="18" hidden="1" customHeight="1">
      <c r="A30" s="88"/>
      <c r="B30" s="82"/>
      <c r="C30" s="97">
        <v>4110</v>
      </c>
      <c r="D30" s="101" t="s">
        <v>81</v>
      </c>
      <c r="E30" s="102"/>
      <c r="F30" s="86">
        <v>21469</v>
      </c>
    </row>
    <row r="31" spans="1:6" ht="18" hidden="1" customHeight="1">
      <c r="A31" s="88"/>
      <c r="B31" s="82"/>
      <c r="C31" s="97">
        <v>4120</v>
      </c>
      <c r="D31" s="101" t="s">
        <v>75</v>
      </c>
      <c r="E31" s="102"/>
      <c r="F31" s="86">
        <v>922</v>
      </c>
    </row>
    <row r="32" spans="1:6" ht="18" hidden="1" customHeight="1">
      <c r="A32" s="88"/>
      <c r="B32" s="82"/>
      <c r="C32" s="97">
        <v>4210</v>
      </c>
      <c r="D32" s="101" t="s">
        <v>82</v>
      </c>
      <c r="E32" s="102"/>
      <c r="F32" s="86">
        <v>14064</v>
      </c>
    </row>
    <row r="33" spans="1:6" ht="18" hidden="1" customHeight="1">
      <c r="A33" s="88"/>
      <c r="B33" s="82"/>
      <c r="C33" s="97">
        <v>4280</v>
      </c>
      <c r="D33" s="101" t="s">
        <v>83</v>
      </c>
      <c r="E33" s="102"/>
      <c r="F33" s="86">
        <v>200</v>
      </c>
    </row>
    <row r="34" spans="1:6" ht="18" hidden="1" customHeight="1">
      <c r="A34" s="88"/>
      <c r="B34" s="82"/>
      <c r="C34" s="97">
        <v>4300</v>
      </c>
      <c r="D34" s="101" t="s">
        <v>41</v>
      </c>
      <c r="E34" s="102"/>
      <c r="F34" s="86">
        <v>3150</v>
      </c>
    </row>
    <row r="35" spans="1:6" ht="18" hidden="1" customHeight="1">
      <c r="A35" s="88"/>
      <c r="B35" s="82"/>
      <c r="C35" s="97">
        <v>4410</v>
      </c>
      <c r="D35" s="101" t="s">
        <v>84</v>
      </c>
      <c r="E35" s="102"/>
      <c r="F35" s="86">
        <v>500</v>
      </c>
    </row>
    <row r="36" spans="1:6" ht="18" hidden="1" customHeight="1">
      <c r="A36" s="88"/>
      <c r="B36" s="82"/>
      <c r="C36" s="83">
        <v>4440</v>
      </c>
      <c r="D36" s="87" t="s">
        <v>85</v>
      </c>
      <c r="E36" s="87"/>
      <c r="F36" s="86">
        <v>1200</v>
      </c>
    </row>
    <row r="37" spans="1:6" ht="30.75" hidden="1" customHeight="1">
      <c r="A37" s="88"/>
      <c r="B37" s="82"/>
      <c r="C37" s="83">
        <v>4700</v>
      </c>
      <c r="D37" s="103" t="s">
        <v>86</v>
      </c>
      <c r="E37" s="87"/>
      <c r="F37" s="86">
        <v>900</v>
      </c>
    </row>
    <row r="38" spans="1:6" ht="31.5" hidden="1" customHeight="1">
      <c r="A38" s="88"/>
      <c r="B38" s="82"/>
      <c r="C38" s="83">
        <v>4740</v>
      </c>
      <c r="D38" s="103" t="s">
        <v>87</v>
      </c>
      <c r="E38" s="87"/>
      <c r="F38" s="86">
        <v>700</v>
      </c>
    </row>
    <row r="39" spans="1:6" ht="43.5" hidden="1" customHeight="1">
      <c r="A39" s="104"/>
      <c r="B39" s="77">
        <v>85313</v>
      </c>
      <c r="C39" s="78"/>
      <c r="D39" s="105" t="s">
        <v>88</v>
      </c>
      <c r="E39" s="93">
        <f>SUM(E40)</f>
        <v>1900</v>
      </c>
      <c r="F39" s="81">
        <f>SUM(F41)</f>
        <v>1900</v>
      </c>
    </row>
    <row r="40" spans="1:6" ht="51" hidden="1">
      <c r="A40" s="104"/>
      <c r="B40" s="106"/>
      <c r="C40" s="107">
        <v>2010</v>
      </c>
      <c r="D40" s="84" t="s">
        <v>71</v>
      </c>
      <c r="E40" s="108">
        <v>1900</v>
      </c>
      <c r="F40" s="81"/>
    </row>
    <row r="41" spans="1:6" ht="18" hidden="1" customHeight="1">
      <c r="A41" s="104"/>
      <c r="B41" s="77"/>
      <c r="C41" s="107">
        <v>4130</v>
      </c>
      <c r="D41" s="109" t="s">
        <v>89</v>
      </c>
      <c r="E41" s="109"/>
      <c r="F41" s="110">
        <v>1900</v>
      </c>
    </row>
    <row r="42" spans="1:6" ht="25.5" hidden="1">
      <c r="A42" s="111"/>
      <c r="B42" s="77">
        <v>85314</v>
      </c>
      <c r="C42" s="78"/>
      <c r="D42" s="112" t="s">
        <v>90</v>
      </c>
      <c r="E42" s="113">
        <f>SUM(E43)</f>
        <v>6500</v>
      </c>
      <c r="F42" s="81">
        <f>SUM(F44:F44)</f>
        <v>6500</v>
      </c>
    </row>
    <row r="43" spans="1:6" ht="51" hidden="1">
      <c r="A43" s="111"/>
      <c r="B43" s="82"/>
      <c r="C43" s="83">
        <v>2010</v>
      </c>
      <c r="D43" s="84" t="s">
        <v>71</v>
      </c>
      <c r="E43" s="85">
        <v>6500</v>
      </c>
      <c r="F43" s="86"/>
    </row>
    <row r="44" spans="1:6" ht="18" hidden="1" customHeight="1" thickBot="1">
      <c r="A44" s="114"/>
      <c r="B44" s="115"/>
      <c r="C44" s="97">
        <v>3110</v>
      </c>
      <c r="D44" s="116" t="s">
        <v>80</v>
      </c>
      <c r="E44" s="116"/>
      <c r="F44" s="117">
        <v>6500</v>
      </c>
    </row>
    <row r="45" spans="1:6" ht="20.25" hidden="1" customHeight="1" thickBot="1">
      <c r="A45" s="118"/>
      <c r="B45" s="119"/>
      <c r="C45" s="119"/>
      <c r="D45" s="120" t="s">
        <v>91</v>
      </c>
      <c r="E45" s="121">
        <f>SUM( E13+E20+E24)</f>
        <v>2317900</v>
      </c>
      <c r="F45" s="122">
        <f>SUM( F13+F20+F24)</f>
        <v>2317900</v>
      </c>
    </row>
    <row r="46" spans="1:6" ht="20.25" hidden="1" customHeight="1">
      <c r="A46" s="56"/>
      <c r="B46" s="56"/>
      <c r="C46" s="56"/>
      <c r="D46" s="123"/>
      <c r="E46" s="124"/>
      <c r="F46" s="124"/>
    </row>
    <row r="47" spans="1:6" ht="20.25" hidden="1" customHeight="1">
      <c r="A47" s="56"/>
      <c r="B47" s="56"/>
      <c r="C47" s="56"/>
      <c r="D47" s="123"/>
      <c r="E47" s="124"/>
      <c r="F47" s="124"/>
    </row>
    <row r="48" spans="1:6" ht="20.25" hidden="1" customHeight="1">
      <c r="A48" s="56"/>
      <c r="B48" s="56"/>
      <c r="C48" s="56"/>
      <c r="D48" s="123"/>
      <c r="E48" s="124"/>
      <c r="F48" s="124"/>
    </row>
    <row r="49" spans="1:6" ht="20.25" hidden="1" customHeight="1">
      <c r="A49" s="56"/>
      <c r="B49" s="56"/>
      <c r="C49" s="56"/>
      <c r="D49" s="123"/>
      <c r="E49" s="124"/>
      <c r="F49" s="124"/>
    </row>
    <row r="50" spans="1:6" ht="20.25" hidden="1" customHeight="1">
      <c r="A50" s="56"/>
      <c r="B50" s="56"/>
      <c r="C50" s="56"/>
      <c r="D50" s="123"/>
      <c r="E50" s="124"/>
      <c r="F50" s="124"/>
    </row>
    <row r="51" spans="1:6" ht="20.25" hidden="1" customHeight="1">
      <c r="A51" s="56"/>
      <c r="B51" s="56"/>
      <c r="C51" s="56"/>
      <c r="D51" s="123"/>
      <c r="E51" s="124"/>
      <c r="F51" s="124"/>
    </row>
    <row r="52" spans="1:6" ht="20.25" hidden="1" customHeight="1">
      <c r="A52" s="228" t="s">
        <v>92</v>
      </c>
      <c r="B52" s="229"/>
      <c r="C52" s="229"/>
      <c r="D52" s="229"/>
      <c r="E52" s="229"/>
      <c r="F52" s="229"/>
    </row>
    <row r="53" spans="1:6" ht="20.25" hidden="1" customHeight="1">
      <c r="A53" s="229"/>
      <c r="B53" s="229"/>
      <c r="C53" s="229"/>
      <c r="D53" s="229"/>
      <c r="E53" s="229"/>
      <c r="F53" s="229"/>
    </row>
    <row r="54" spans="1:6" ht="20.25" hidden="1" customHeight="1">
      <c r="A54" s="229"/>
      <c r="B54" s="229"/>
      <c r="C54" s="229"/>
      <c r="D54" s="229"/>
      <c r="E54" s="229"/>
      <c r="F54" s="229"/>
    </row>
    <row r="55" spans="1:6" ht="20.25" hidden="1" customHeight="1">
      <c r="A55" s="229"/>
      <c r="B55" s="229"/>
      <c r="C55" s="229"/>
      <c r="D55" s="229"/>
      <c r="E55" s="229"/>
      <c r="F55" s="229"/>
    </row>
    <row r="56" spans="1:6" ht="20.25" hidden="1" customHeight="1" thickBot="1">
      <c r="A56" s="56"/>
      <c r="B56" s="56"/>
      <c r="C56" s="56"/>
      <c r="D56" s="56"/>
      <c r="E56" s="56"/>
      <c r="F56" s="56"/>
    </row>
    <row r="57" spans="1:6" ht="20.25" hidden="1" customHeight="1">
      <c r="A57" s="230" t="s">
        <v>62</v>
      </c>
      <c r="B57" s="231"/>
      <c r="C57" s="232"/>
      <c r="D57" s="233" t="s">
        <v>66</v>
      </c>
      <c r="E57" s="235" t="s">
        <v>57</v>
      </c>
      <c r="F57" s="124"/>
    </row>
    <row r="58" spans="1:6" ht="20.25" hidden="1" customHeight="1" thickBot="1">
      <c r="A58" s="61" t="s">
        <v>2</v>
      </c>
      <c r="B58" s="62" t="s">
        <v>64</v>
      </c>
      <c r="C58" s="63" t="s">
        <v>65</v>
      </c>
      <c r="D58" s="234"/>
      <c r="E58" s="236"/>
      <c r="F58" s="124"/>
    </row>
    <row r="59" spans="1:6" ht="20.25" hidden="1" customHeight="1" thickBot="1">
      <c r="A59" s="66">
        <v>1</v>
      </c>
      <c r="B59" s="67">
        <v>2</v>
      </c>
      <c r="C59" s="68">
        <v>3</v>
      </c>
      <c r="D59" s="67">
        <v>4</v>
      </c>
      <c r="E59" s="69">
        <v>5</v>
      </c>
      <c r="F59" s="124"/>
    </row>
    <row r="60" spans="1:6" ht="20.25" hidden="1" customHeight="1">
      <c r="A60" s="70">
        <v>750</v>
      </c>
      <c r="B60" s="71"/>
      <c r="C60" s="72"/>
      <c r="D60" s="73" t="s">
        <v>69</v>
      </c>
      <c r="E60" s="91">
        <f>SUM(E61)</f>
        <v>18000</v>
      </c>
      <c r="F60" s="124"/>
    </row>
    <row r="61" spans="1:6" ht="20.25" hidden="1" customHeight="1">
      <c r="A61" s="76"/>
      <c r="B61" s="77">
        <v>75011</v>
      </c>
      <c r="C61" s="78"/>
      <c r="D61" s="79" t="s">
        <v>70</v>
      </c>
      <c r="E61" s="81">
        <f>SUM(E62)</f>
        <v>18000</v>
      </c>
      <c r="F61" s="124"/>
    </row>
    <row r="62" spans="1:6" ht="22.5" hidden="1" customHeight="1" thickBot="1">
      <c r="A62" s="76"/>
      <c r="B62" s="82"/>
      <c r="C62" s="125" t="s">
        <v>93</v>
      </c>
      <c r="D62" s="84" t="s">
        <v>94</v>
      </c>
      <c r="E62" s="86">
        <v>18000</v>
      </c>
      <c r="F62" s="124"/>
    </row>
    <row r="63" spans="1:6" ht="20.25" hidden="1" customHeight="1" thickBot="1">
      <c r="A63" s="118"/>
      <c r="B63" s="119"/>
      <c r="C63" s="119"/>
      <c r="D63" s="120" t="s">
        <v>91</v>
      </c>
      <c r="E63" s="122">
        <v>18000</v>
      </c>
      <c r="F63" s="124"/>
    </row>
    <row r="64" spans="1:6" ht="20.25" hidden="1" customHeight="1">
      <c r="A64" s="56"/>
      <c r="B64" s="56"/>
      <c r="C64" s="56"/>
      <c r="D64" s="123"/>
      <c r="E64" s="124"/>
      <c r="F64" s="124"/>
    </row>
    <row r="65" spans="1:6" ht="20.25" hidden="1" customHeight="1">
      <c r="A65" s="56"/>
      <c r="B65" s="56"/>
      <c r="C65" s="56"/>
      <c r="D65" s="123"/>
      <c r="E65" s="124"/>
      <c r="F65" s="124"/>
    </row>
    <row r="66" spans="1:6" ht="20.25" hidden="1" customHeight="1">
      <c r="A66" s="56"/>
      <c r="B66" s="56"/>
      <c r="C66" s="56"/>
      <c r="D66" s="123"/>
      <c r="E66" s="124"/>
      <c r="F66" s="124"/>
    </row>
    <row r="67" spans="1:6" ht="20.25" hidden="1" customHeight="1">
      <c r="A67" s="56"/>
      <c r="B67" s="56"/>
      <c r="C67" s="56"/>
      <c r="D67" s="123"/>
      <c r="E67" s="124"/>
      <c r="F67" s="124"/>
    </row>
    <row r="68" spans="1:6" ht="20.25" hidden="1" customHeight="1">
      <c r="A68" s="56"/>
      <c r="B68" s="56"/>
      <c r="C68" s="56"/>
      <c r="D68" s="123"/>
      <c r="E68" s="124"/>
      <c r="F68" s="124"/>
    </row>
    <row r="69" spans="1:6" ht="20.25" hidden="1" customHeight="1">
      <c r="A69" s="56"/>
      <c r="B69" s="56"/>
      <c r="C69" s="56"/>
      <c r="D69" s="123"/>
      <c r="E69" s="124"/>
      <c r="F69" s="124"/>
    </row>
    <row r="70" spans="1:6" ht="20.25" hidden="1" customHeight="1">
      <c r="A70" s="56"/>
      <c r="B70" s="56"/>
      <c r="C70" s="56"/>
      <c r="D70" s="123"/>
      <c r="E70" s="124"/>
      <c r="F70" s="124"/>
    </row>
    <row r="71" spans="1:6" ht="20.25" hidden="1" customHeight="1">
      <c r="A71" s="56"/>
      <c r="B71" s="56"/>
      <c r="C71" s="56"/>
      <c r="D71" s="123"/>
      <c r="E71" s="124"/>
      <c r="F71" s="124"/>
    </row>
    <row r="72" spans="1:6" ht="20.25" hidden="1" customHeight="1">
      <c r="A72" s="56"/>
      <c r="B72" s="56"/>
      <c r="C72" s="56"/>
      <c r="D72" s="123"/>
      <c r="E72" s="124"/>
    </row>
    <row r="73" spans="1:6" ht="20.25" hidden="1" customHeight="1">
      <c r="A73" s="56"/>
      <c r="B73" s="56"/>
      <c r="C73" s="56"/>
      <c r="D73" s="123"/>
      <c r="E73" s="124"/>
    </row>
    <row r="74" spans="1:6" ht="20.25" hidden="1" customHeight="1">
      <c r="A74" s="56"/>
      <c r="B74" s="56"/>
      <c r="C74" s="56"/>
      <c r="D74" s="123"/>
      <c r="E74" s="124"/>
    </row>
    <row r="75" spans="1:6" ht="20.25" hidden="1" customHeight="1">
      <c r="A75" s="56"/>
      <c r="B75" s="56"/>
      <c r="C75" s="56"/>
      <c r="D75" s="123"/>
      <c r="E75" s="124"/>
    </row>
    <row r="76" spans="1:6" ht="20.25" hidden="1" customHeight="1">
      <c r="A76" s="56"/>
      <c r="B76" s="56"/>
      <c r="C76" s="56"/>
      <c r="D76" s="123"/>
      <c r="E76" s="124"/>
    </row>
    <row r="77" spans="1:6" ht="20.25" hidden="1" customHeight="1">
      <c r="A77" s="56"/>
      <c r="B77" s="56"/>
      <c r="C77" s="56"/>
      <c r="D77" s="123"/>
      <c r="E77" s="124"/>
    </row>
    <row r="78" spans="1:6" ht="20.25" hidden="1" customHeight="1">
      <c r="A78" s="56"/>
      <c r="B78" s="56"/>
      <c r="C78" s="56"/>
      <c r="D78" s="123"/>
      <c r="E78" s="124"/>
    </row>
    <row r="79" spans="1:6" hidden="1"/>
    <row r="80" spans="1:6" hidden="1"/>
    <row r="81" spans="1:6" hidden="1"/>
    <row r="82" spans="1:6" hidden="1"/>
    <row r="83" spans="1:6" hidden="1"/>
    <row r="84" spans="1:6" hidden="1"/>
    <row r="85" spans="1:6" hidden="1"/>
    <row r="86" spans="1:6" hidden="1"/>
    <row r="87" spans="1:6" hidden="1"/>
    <row r="88" spans="1:6" hidden="1">
      <c r="F88" s="56"/>
    </row>
    <row r="89" spans="1:6" hidden="1">
      <c r="F89" s="56"/>
    </row>
    <row r="90" spans="1:6" hidden="1">
      <c r="F90" s="56"/>
    </row>
    <row r="91" spans="1:6" hidden="1">
      <c r="C91" s="126"/>
    </row>
    <row r="92" spans="1:6" hidden="1">
      <c r="C92" s="126"/>
    </row>
    <row r="93" spans="1:6" hidden="1">
      <c r="A93" s="56"/>
      <c r="B93" s="56"/>
      <c r="C93" s="56"/>
      <c r="D93" s="56"/>
      <c r="E93" s="226" t="s">
        <v>59</v>
      </c>
      <c r="F93" s="227"/>
    </row>
    <row r="94" spans="1:6" hidden="1">
      <c r="A94" s="56"/>
      <c r="B94" s="56"/>
      <c r="C94" s="56"/>
      <c r="D94" s="56"/>
      <c r="E94" s="226" t="s">
        <v>95</v>
      </c>
      <c r="F94" s="227"/>
    </row>
    <row r="95" spans="1:6" hidden="1">
      <c r="A95" s="56"/>
      <c r="C95" s="58"/>
      <c r="F95" s="56"/>
    </row>
    <row r="96" spans="1:6" hidden="1">
      <c r="A96" s="56"/>
      <c r="C96" s="58"/>
      <c r="F96" s="56"/>
    </row>
    <row r="97" spans="1:6" hidden="1">
      <c r="A97" s="228" t="s">
        <v>61</v>
      </c>
      <c r="B97" s="229"/>
      <c r="C97" s="229"/>
      <c r="D97" s="229"/>
      <c r="E97" s="229"/>
      <c r="F97" s="229"/>
    </row>
    <row r="98" spans="1:6" hidden="1">
      <c r="A98" s="229"/>
      <c r="B98" s="229"/>
      <c r="C98" s="229"/>
      <c r="D98" s="229"/>
      <c r="E98" s="229"/>
      <c r="F98" s="229"/>
    </row>
    <row r="99" spans="1:6" hidden="1">
      <c r="A99" s="229"/>
      <c r="B99" s="229"/>
      <c r="C99" s="229"/>
      <c r="D99" s="229"/>
      <c r="E99" s="229"/>
      <c r="F99" s="229"/>
    </row>
    <row r="100" spans="1:6" hidden="1">
      <c r="A100" s="229"/>
      <c r="B100" s="229"/>
      <c r="C100" s="229"/>
      <c r="D100" s="229"/>
      <c r="E100" s="229"/>
      <c r="F100" s="229"/>
    </row>
    <row r="101" spans="1:6" hidden="1">
      <c r="A101" s="56"/>
      <c r="B101" s="56"/>
      <c r="C101" s="56"/>
      <c r="D101" s="56"/>
      <c r="E101" s="56"/>
      <c r="F101" s="56"/>
    </row>
    <row r="102" spans="1:6" ht="15" hidden="1">
      <c r="A102" s="230" t="s">
        <v>62</v>
      </c>
      <c r="B102" s="231"/>
      <c r="C102" s="232"/>
      <c r="D102" s="59"/>
      <c r="E102" s="59" t="s">
        <v>63</v>
      </c>
      <c r="F102" s="60" t="s">
        <v>63</v>
      </c>
    </row>
    <row r="103" spans="1:6" ht="15.75" hidden="1" thickBot="1">
      <c r="A103" s="61" t="s">
        <v>2</v>
      </c>
      <c r="B103" s="62" t="s">
        <v>64</v>
      </c>
      <c r="C103" s="63" t="s">
        <v>65</v>
      </c>
      <c r="D103" s="64" t="s">
        <v>66</v>
      </c>
      <c r="E103" s="64" t="s">
        <v>67</v>
      </c>
      <c r="F103" s="65" t="s">
        <v>68</v>
      </c>
    </row>
    <row r="104" spans="1:6" ht="15.75" hidden="1" thickBot="1">
      <c r="A104" s="66">
        <v>1</v>
      </c>
      <c r="B104" s="67">
        <v>2</v>
      </c>
      <c r="C104" s="68">
        <v>3</v>
      </c>
      <c r="D104" s="67">
        <v>4</v>
      </c>
      <c r="E104" s="67">
        <v>5</v>
      </c>
      <c r="F104" s="69">
        <v>6</v>
      </c>
    </row>
    <row r="105" spans="1:6" ht="15.75" hidden="1">
      <c r="A105" s="127" t="s">
        <v>96</v>
      </c>
      <c r="B105" s="128"/>
      <c r="C105" s="129"/>
      <c r="D105" s="130" t="s">
        <v>97</v>
      </c>
      <c r="E105" s="131">
        <f>SUM(E106)</f>
        <v>62136</v>
      </c>
      <c r="F105" s="132">
        <f>SUM(F106)</f>
        <v>62136</v>
      </c>
    </row>
    <row r="106" spans="1:6" ht="15" hidden="1">
      <c r="A106" s="133"/>
      <c r="B106" s="134" t="s">
        <v>98</v>
      </c>
      <c r="C106" s="135"/>
      <c r="D106" s="136" t="s">
        <v>4</v>
      </c>
      <c r="E106" s="137">
        <f>SUM(E107)</f>
        <v>62136</v>
      </c>
      <c r="F106" s="138">
        <f>SUM(F107)</f>
        <v>62136</v>
      </c>
    </row>
    <row r="107" spans="1:6" ht="51.75" hidden="1">
      <c r="A107" s="139"/>
      <c r="B107" s="140"/>
      <c r="C107" s="141">
        <v>2010</v>
      </c>
      <c r="D107" s="142" t="s">
        <v>71</v>
      </c>
      <c r="E107" s="143">
        <v>62136</v>
      </c>
      <c r="F107" s="138">
        <f>SUM(F108:F109)</f>
        <v>62136</v>
      </c>
    </row>
    <row r="108" spans="1:6" ht="15" hidden="1">
      <c r="A108" s="139"/>
      <c r="B108" s="140"/>
      <c r="C108" s="141">
        <v>4210</v>
      </c>
      <c r="D108" s="101" t="s">
        <v>82</v>
      </c>
      <c r="E108" s="143"/>
      <c r="F108" s="144">
        <v>1218</v>
      </c>
    </row>
    <row r="109" spans="1:6" ht="15" hidden="1">
      <c r="A109" s="139"/>
      <c r="B109" s="140"/>
      <c r="C109" s="141">
        <v>4430</v>
      </c>
      <c r="D109" s="142" t="s">
        <v>99</v>
      </c>
      <c r="E109" s="143"/>
      <c r="F109" s="144">
        <v>60918</v>
      </c>
    </row>
    <row r="110" spans="1:6" ht="15.75" hidden="1">
      <c r="A110" s="70">
        <v>750</v>
      </c>
      <c r="B110" s="71"/>
      <c r="C110" s="72"/>
      <c r="D110" s="73" t="s">
        <v>69</v>
      </c>
      <c r="E110" s="74">
        <f>SUM(E111)</f>
        <v>52500</v>
      </c>
      <c r="F110" s="145">
        <f>SUM(F111)</f>
        <v>52500</v>
      </c>
    </row>
    <row r="111" spans="1:6" hidden="1">
      <c r="A111" s="76"/>
      <c r="B111" s="77">
        <v>75011</v>
      </c>
      <c r="C111" s="78"/>
      <c r="D111" s="79" t="s">
        <v>70</v>
      </c>
      <c r="E111" s="80">
        <f>SUM(E112)</f>
        <v>52500</v>
      </c>
      <c r="F111" s="81">
        <f>SUM(F113:F116)</f>
        <v>52500</v>
      </c>
    </row>
    <row r="112" spans="1:6" ht="51" hidden="1">
      <c r="A112" s="76"/>
      <c r="B112" s="82"/>
      <c r="C112" s="83">
        <v>2010</v>
      </c>
      <c r="D112" s="84" t="s">
        <v>71</v>
      </c>
      <c r="E112" s="85">
        <v>52500</v>
      </c>
      <c r="F112" s="86"/>
    </row>
    <row r="113" spans="1:6" hidden="1">
      <c r="A113" s="76"/>
      <c r="B113" s="82"/>
      <c r="C113" s="83">
        <v>4010</v>
      </c>
      <c r="D113" s="87" t="s">
        <v>72</v>
      </c>
      <c r="E113" s="87"/>
      <c r="F113" s="86">
        <v>40450</v>
      </c>
    </row>
    <row r="114" spans="1:6" hidden="1">
      <c r="A114" s="76"/>
      <c r="B114" s="82"/>
      <c r="C114" s="83">
        <v>4040</v>
      </c>
      <c r="D114" s="87" t="s">
        <v>73</v>
      </c>
      <c r="E114" s="87"/>
      <c r="F114" s="86">
        <v>3416</v>
      </c>
    </row>
    <row r="115" spans="1:6" hidden="1">
      <c r="A115" s="76"/>
      <c r="B115" s="82"/>
      <c r="C115" s="83">
        <v>4110</v>
      </c>
      <c r="D115" s="87" t="s">
        <v>74</v>
      </c>
      <c r="E115" s="87"/>
      <c r="F115" s="86">
        <v>7559</v>
      </c>
    </row>
    <row r="116" spans="1:6" hidden="1">
      <c r="A116" s="76"/>
      <c r="B116" s="82"/>
      <c r="C116" s="83">
        <v>4120</v>
      </c>
      <c r="D116" s="87" t="s">
        <v>75</v>
      </c>
      <c r="E116" s="87"/>
      <c r="F116" s="86">
        <v>1075</v>
      </c>
    </row>
    <row r="117" spans="1:6" ht="47.25" hidden="1">
      <c r="A117" s="88">
        <v>751</v>
      </c>
      <c r="B117" s="71"/>
      <c r="C117" s="72"/>
      <c r="D117" s="89" t="s">
        <v>76</v>
      </c>
      <c r="E117" s="90">
        <v>1000</v>
      </c>
      <c r="F117" s="91">
        <v>1000</v>
      </c>
    </row>
    <row r="118" spans="1:6" ht="25.5" hidden="1">
      <c r="A118" s="76"/>
      <c r="B118" s="77">
        <v>75101</v>
      </c>
      <c r="C118" s="78"/>
      <c r="D118" s="92" t="s">
        <v>77</v>
      </c>
      <c r="E118" s="93">
        <v>1000</v>
      </c>
      <c r="F118" s="81">
        <v>1000</v>
      </c>
    </row>
    <row r="119" spans="1:6" ht="51" hidden="1">
      <c r="A119" s="76"/>
      <c r="B119" s="82"/>
      <c r="C119" s="83">
        <v>2010</v>
      </c>
      <c r="D119" s="84" t="s">
        <v>71</v>
      </c>
      <c r="E119" s="85">
        <v>1000</v>
      </c>
      <c r="F119" s="86"/>
    </row>
    <row r="120" spans="1:6" hidden="1">
      <c r="A120" s="76"/>
      <c r="B120" s="82"/>
      <c r="C120" s="83">
        <v>4210</v>
      </c>
      <c r="D120" s="87" t="s">
        <v>40</v>
      </c>
      <c r="E120" s="87"/>
      <c r="F120" s="86">
        <v>1000</v>
      </c>
    </row>
    <row r="121" spans="1:6" ht="15.75" hidden="1">
      <c r="A121" s="88">
        <v>852</v>
      </c>
      <c r="B121" s="71"/>
      <c r="C121" s="72"/>
      <c r="D121" s="73" t="s">
        <v>78</v>
      </c>
      <c r="E121" s="94">
        <f>E136+E139+E122</f>
        <v>2264400</v>
      </c>
      <c r="F121" s="95">
        <f>F136+F139+F122</f>
        <v>2264400</v>
      </c>
    </row>
    <row r="122" spans="1:6" ht="39" hidden="1">
      <c r="A122" s="88"/>
      <c r="B122" s="77">
        <v>85212</v>
      </c>
      <c r="C122" s="78"/>
      <c r="D122" s="96" t="s">
        <v>79</v>
      </c>
      <c r="E122" s="80">
        <f>SUM(E123)</f>
        <v>2256000</v>
      </c>
      <c r="F122" s="81">
        <f>SUM(F124:F135)</f>
        <v>2256000</v>
      </c>
    </row>
    <row r="123" spans="1:6" ht="51.75" hidden="1">
      <c r="A123" s="88"/>
      <c r="B123" s="82"/>
      <c r="C123" s="97">
        <v>2010</v>
      </c>
      <c r="D123" s="98" t="s">
        <v>71</v>
      </c>
      <c r="E123" s="99">
        <v>2256000</v>
      </c>
      <c r="F123" s="86"/>
    </row>
    <row r="124" spans="1:6" ht="15.75" hidden="1">
      <c r="A124" s="88"/>
      <c r="B124" s="82"/>
      <c r="C124" s="83">
        <v>3110</v>
      </c>
      <c r="D124" s="100" t="s">
        <v>80</v>
      </c>
      <c r="E124" s="85"/>
      <c r="F124" s="86">
        <v>2175251</v>
      </c>
    </row>
    <row r="125" spans="1:6" ht="15.75" hidden="1">
      <c r="A125" s="88"/>
      <c r="B125" s="82"/>
      <c r="C125" s="97">
        <v>4010</v>
      </c>
      <c r="D125" s="101" t="s">
        <v>72</v>
      </c>
      <c r="E125" s="102"/>
      <c r="F125" s="86">
        <v>35500</v>
      </c>
    </row>
    <row r="126" spans="1:6" ht="15.75" hidden="1">
      <c r="A126" s="88"/>
      <c r="B126" s="82"/>
      <c r="C126" s="97">
        <v>4040</v>
      </c>
      <c r="D126" s="101" t="s">
        <v>73</v>
      </c>
      <c r="E126" s="102"/>
      <c r="F126" s="86">
        <v>2144</v>
      </c>
    </row>
    <row r="127" spans="1:6" ht="15.75" hidden="1">
      <c r="A127" s="88"/>
      <c r="B127" s="82"/>
      <c r="C127" s="97">
        <v>4110</v>
      </c>
      <c r="D127" s="101" t="s">
        <v>81</v>
      </c>
      <c r="E127" s="102"/>
      <c r="F127" s="86">
        <v>21469</v>
      </c>
    </row>
    <row r="128" spans="1:6" ht="15.75" hidden="1">
      <c r="A128" s="88"/>
      <c r="B128" s="82"/>
      <c r="C128" s="97">
        <v>4120</v>
      </c>
      <c r="D128" s="101" t="s">
        <v>75</v>
      </c>
      <c r="E128" s="102"/>
      <c r="F128" s="86">
        <v>922</v>
      </c>
    </row>
    <row r="129" spans="1:6" ht="15.75" hidden="1">
      <c r="A129" s="88"/>
      <c r="B129" s="82"/>
      <c r="C129" s="97">
        <v>4210</v>
      </c>
      <c r="D129" s="101" t="s">
        <v>82</v>
      </c>
      <c r="E129" s="102"/>
      <c r="F129" s="86">
        <v>14064</v>
      </c>
    </row>
    <row r="130" spans="1:6" ht="15.75" hidden="1">
      <c r="A130" s="88"/>
      <c r="B130" s="82"/>
      <c r="C130" s="97">
        <v>4280</v>
      </c>
      <c r="D130" s="101" t="s">
        <v>83</v>
      </c>
      <c r="E130" s="102"/>
      <c r="F130" s="86">
        <v>200</v>
      </c>
    </row>
    <row r="131" spans="1:6" ht="15.75" hidden="1">
      <c r="A131" s="88"/>
      <c r="B131" s="82"/>
      <c r="C131" s="97">
        <v>4300</v>
      </c>
      <c r="D131" s="101" t="s">
        <v>41</v>
      </c>
      <c r="E131" s="102"/>
      <c r="F131" s="86">
        <v>3150</v>
      </c>
    </row>
    <row r="132" spans="1:6" ht="15.75" hidden="1">
      <c r="A132" s="88"/>
      <c r="B132" s="82"/>
      <c r="C132" s="97">
        <v>4410</v>
      </c>
      <c r="D132" s="101" t="s">
        <v>84</v>
      </c>
      <c r="E132" s="102"/>
      <c r="F132" s="86">
        <v>500</v>
      </c>
    </row>
    <row r="133" spans="1:6" ht="15.75" hidden="1">
      <c r="A133" s="88"/>
      <c r="B133" s="82"/>
      <c r="C133" s="83">
        <v>4440</v>
      </c>
      <c r="D133" s="87" t="s">
        <v>85</v>
      </c>
      <c r="E133" s="87"/>
      <c r="F133" s="86">
        <v>1200</v>
      </c>
    </row>
    <row r="134" spans="1:6" ht="26.25" hidden="1">
      <c r="A134" s="88"/>
      <c r="B134" s="82"/>
      <c r="C134" s="83">
        <v>4700</v>
      </c>
      <c r="D134" s="103" t="s">
        <v>86</v>
      </c>
      <c r="E134" s="87"/>
      <c r="F134" s="86">
        <v>900</v>
      </c>
    </row>
    <row r="135" spans="1:6" ht="26.25" hidden="1">
      <c r="A135" s="88"/>
      <c r="B135" s="82"/>
      <c r="C135" s="83">
        <v>4740</v>
      </c>
      <c r="D135" s="103" t="s">
        <v>87</v>
      </c>
      <c r="E135" s="87"/>
      <c r="F135" s="86">
        <v>700</v>
      </c>
    </row>
    <row r="136" spans="1:6" ht="38.25" hidden="1">
      <c r="A136" s="104"/>
      <c r="B136" s="77">
        <v>85313</v>
      </c>
      <c r="C136" s="78"/>
      <c r="D136" s="105" t="s">
        <v>88</v>
      </c>
      <c r="E136" s="93">
        <f>SUM(E137)</f>
        <v>1900</v>
      </c>
      <c r="F136" s="81">
        <f>SUM(F138)</f>
        <v>1900</v>
      </c>
    </row>
    <row r="137" spans="1:6" ht="51" hidden="1">
      <c r="A137" s="104"/>
      <c r="B137" s="106"/>
      <c r="C137" s="107">
        <v>2010</v>
      </c>
      <c r="D137" s="84" t="s">
        <v>71</v>
      </c>
      <c r="E137" s="108">
        <v>1900</v>
      </c>
      <c r="F137" s="81"/>
    </row>
    <row r="138" spans="1:6" hidden="1">
      <c r="A138" s="104"/>
      <c r="B138" s="77"/>
      <c r="C138" s="107">
        <v>4130</v>
      </c>
      <c r="D138" s="109" t="s">
        <v>89</v>
      </c>
      <c r="E138" s="109"/>
      <c r="F138" s="110">
        <v>1900</v>
      </c>
    </row>
    <row r="139" spans="1:6" ht="25.5" hidden="1">
      <c r="A139" s="111"/>
      <c r="B139" s="77">
        <v>85314</v>
      </c>
      <c r="C139" s="78"/>
      <c r="D139" s="112" t="s">
        <v>90</v>
      </c>
      <c r="E139" s="113">
        <f>SUM(E140)</f>
        <v>6500</v>
      </c>
      <c r="F139" s="81">
        <f>SUM(F141:F141)</f>
        <v>6500</v>
      </c>
    </row>
    <row r="140" spans="1:6" ht="51" hidden="1">
      <c r="A140" s="111"/>
      <c r="B140" s="82"/>
      <c r="C140" s="83">
        <v>2010</v>
      </c>
      <c r="D140" s="84" t="s">
        <v>71</v>
      </c>
      <c r="E140" s="85">
        <v>6500</v>
      </c>
      <c r="F140" s="86"/>
    </row>
    <row r="141" spans="1:6" hidden="1">
      <c r="A141" s="114"/>
      <c r="B141" s="115"/>
      <c r="C141" s="97">
        <v>3110</v>
      </c>
      <c r="D141" s="116" t="s">
        <v>80</v>
      </c>
      <c r="E141" s="116"/>
      <c r="F141" s="117">
        <v>6500</v>
      </c>
    </row>
    <row r="142" spans="1:6" ht="18.75" hidden="1" thickBot="1">
      <c r="A142" s="118"/>
      <c r="B142" s="119"/>
      <c r="C142" s="119"/>
      <c r="D142" s="120" t="s">
        <v>91</v>
      </c>
      <c r="E142" s="121">
        <f>SUM( E110+E117+E121+E105)</f>
        <v>2380036</v>
      </c>
      <c r="F142" s="121">
        <f>SUM( F110+F117+F121+F105)</f>
        <v>2380036</v>
      </c>
    </row>
    <row r="143" spans="1:6" ht="18" hidden="1">
      <c r="A143" s="56"/>
      <c r="B143" s="56"/>
      <c r="C143" s="56"/>
      <c r="D143" s="123"/>
      <c r="E143" s="124"/>
      <c r="F143" s="124"/>
    </row>
    <row r="144" spans="1:6" ht="18" hidden="1">
      <c r="A144" s="56"/>
      <c r="B144" s="56"/>
      <c r="C144" s="56"/>
      <c r="D144" s="123"/>
      <c r="E144" s="124"/>
      <c r="F144" s="124"/>
    </row>
    <row r="145" spans="1:6" ht="18" hidden="1">
      <c r="A145" s="56"/>
      <c r="B145" s="56"/>
      <c r="C145" s="56"/>
      <c r="D145" s="123"/>
      <c r="E145" s="124"/>
      <c r="F145" s="124"/>
    </row>
    <row r="146" spans="1:6" ht="18" hidden="1">
      <c r="A146" s="56"/>
      <c r="B146" s="56"/>
      <c r="C146" s="56"/>
      <c r="D146" s="123"/>
      <c r="E146" s="124"/>
      <c r="F146" s="124"/>
    </row>
    <row r="147" spans="1:6" ht="18" hidden="1">
      <c r="A147" s="56"/>
      <c r="B147" s="56"/>
      <c r="C147" s="56"/>
      <c r="D147" s="123"/>
      <c r="E147" s="124"/>
      <c r="F147" s="124"/>
    </row>
    <row r="148" spans="1:6" ht="18" hidden="1">
      <c r="A148" s="56"/>
      <c r="B148" s="56"/>
      <c r="C148" s="56"/>
      <c r="D148" s="123"/>
      <c r="E148" s="124"/>
      <c r="F148" s="124"/>
    </row>
    <row r="149" spans="1:6" hidden="1">
      <c r="A149" s="228" t="s">
        <v>92</v>
      </c>
      <c r="B149" s="229"/>
      <c r="C149" s="229"/>
      <c r="D149" s="229"/>
      <c r="E149" s="229"/>
      <c r="F149" s="229"/>
    </row>
    <row r="150" spans="1:6" hidden="1">
      <c r="A150" s="229"/>
      <c r="B150" s="229"/>
      <c r="C150" s="229"/>
      <c r="D150" s="229"/>
      <c r="E150" s="229"/>
      <c r="F150" s="229"/>
    </row>
    <row r="151" spans="1:6" hidden="1">
      <c r="A151" s="229"/>
      <c r="B151" s="229"/>
      <c r="C151" s="229"/>
      <c r="D151" s="229"/>
      <c r="E151" s="229"/>
      <c r="F151" s="229"/>
    </row>
    <row r="152" spans="1:6" hidden="1">
      <c r="A152" s="229"/>
      <c r="B152" s="229"/>
      <c r="C152" s="229"/>
      <c r="D152" s="229"/>
      <c r="E152" s="229"/>
      <c r="F152" s="229"/>
    </row>
    <row r="153" spans="1:6" hidden="1">
      <c r="A153" s="56"/>
      <c r="B153" s="56"/>
      <c r="C153" s="56"/>
      <c r="D153" s="56"/>
      <c r="E153" s="56"/>
      <c r="F153" s="56"/>
    </row>
    <row r="154" spans="1:6" ht="18" hidden="1">
      <c r="A154" s="230" t="s">
        <v>62</v>
      </c>
      <c r="B154" s="231"/>
      <c r="C154" s="232"/>
      <c r="D154" s="233" t="s">
        <v>66</v>
      </c>
      <c r="E154" s="235" t="s">
        <v>57</v>
      </c>
      <c r="F154" s="124"/>
    </row>
    <row r="155" spans="1:6" ht="18.75" hidden="1" thickBot="1">
      <c r="A155" s="61" t="s">
        <v>2</v>
      </c>
      <c r="B155" s="62" t="s">
        <v>64</v>
      </c>
      <c r="C155" s="63" t="s">
        <v>65</v>
      </c>
      <c r="D155" s="234"/>
      <c r="E155" s="236"/>
      <c r="F155" s="124"/>
    </row>
    <row r="156" spans="1:6" ht="18.75" hidden="1" thickBot="1">
      <c r="A156" s="66">
        <v>1</v>
      </c>
      <c r="B156" s="67">
        <v>2</v>
      </c>
      <c r="C156" s="68">
        <v>3</v>
      </c>
      <c r="D156" s="67">
        <v>4</v>
      </c>
      <c r="E156" s="69">
        <v>5</v>
      </c>
      <c r="F156" s="124"/>
    </row>
    <row r="157" spans="1:6" ht="18" hidden="1">
      <c r="A157" s="70">
        <v>750</v>
      </c>
      <c r="B157" s="71"/>
      <c r="C157" s="72"/>
      <c r="D157" s="73" t="s">
        <v>69</v>
      </c>
      <c r="E157" s="91">
        <f>SUM(E158)</f>
        <v>18000</v>
      </c>
      <c r="F157" s="124"/>
    </row>
    <row r="158" spans="1:6" ht="18" hidden="1">
      <c r="A158" s="76"/>
      <c r="B158" s="77">
        <v>75011</v>
      </c>
      <c r="C158" s="78"/>
      <c r="D158" s="79" t="s">
        <v>70</v>
      </c>
      <c r="E158" s="81">
        <f>SUM(E159)</f>
        <v>18000</v>
      </c>
      <c r="F158" s="124"/>
    </row>
    <row r="159" spans="1:6" ht="18" hidden="1">
      <c r="A159" s="76"/>
      <c r="B159" s="82"/>
      <c r="C159" s="125" t="s">
        <v>93</v>
      </c>
      <c r="D159" s="84" t="s">
        <v>94</v>
      </c>
      <c r="E159" s="86">
        <v>18000</v>
      </c>
      <c r="F159" s="124"/>
    </row>
    <row r="160" spans="1:6" ht="18.75" hidden="1" thickBot="1">
      <c r="A160" s="118"/>
      <c r="B160" s="119"/>
      <c r="C160" s="119"/>
      <c r="D160" s="120" t="s">
        <v>91</v>
      </c>
      <c r="E160" s="122">
        <v>18000</v>
      </c>
      <c r="F160" s="124"/>
    </row>
    <row r="161" spans="1:10" ht="18" hidden="1">
      <c r="A161" s="56"/>
      <c r="B161" s="56"/>
      <c r="C161" s="56"/>
      <c r="D161" s="123"/>
      <c r="E161" s="124"/>
      <c r="F161" s="124"/>
    </row>
    <row r="162" spans="1:10" ht="18" hidden="1">
      <c r="A162" s="56"/>
      <c r="B162" s="56"/>
      <c r="C162" s="56"/>
      <c r="D162" s="123"/>
      <c r="E162" s="124"/>
      <c r="F162" s="124"/>
    </row>
    <row r="163" spans="1:10" ht="18" hidden="1">
      <c r="A163" s="56"/>
      <c r="B163" s="56"/>
      <c r="C163" s="56"/>
      <c r="D163" s="123"/>
      <c r="E163" s="124"/>
      <c r="F163" s="124"/>
    </row>
    <row r="164" spans="1:10" ht="18" hidden="1">
      <c r="A164" s="56"/>
      <c r="B164" s="56"/>
      <c r="C164" s="56"/>
      <c r="D164" s="123"/>
      <c r="E164" s="124"/>
      <c r="F164" s="124"/>
    </row>
    <row r="165" spans="1:10" ht="18" hidden="1">
      <c r="A165" s="56"/>
      <c r="B165" s="56"/>
      <c r="C165" s="56"/>
      <c r="D165" s="123"/>
      <c r="E165" s="124"/>
      <c r="F165" s="124"/>
    </row>
    <row r="166" spans="1:10" ht="18" hidden="1">
      <c r="A166" s="56"/>
      <c r="B166" s="56"/>
      <c r="C166" s="56"/>
      <c r="D166" s="123"/>
      <c r="E166" s="124"/>
      <c r="F166" s="124"/>
      <c r="G166" s="146"/>
      <c r="H166" s="146"/>
      <c r="J166" s="146"/>
    </row>
    <row r="167" spans="1:10" ht="18" hidden="1">
      <c r="A167" s="56"/>
      <c r="B167" s="56"/>
      <c r="C167" s="56"/>
      <c r="D167" s="123"/>
      <c r="E167" s="124"/>
      <c r="F167" s="124"/>
      <c r="G167" s="146"/>
      <c r="H167" s="146"/>
      <c r="J167" s="146"/>
    </row>
    <row r="168" spans="1:10" ht="18" hidden="1">
      <c r="A168" s="56"/>
      <c r="B168" s="56"/>
      <c r="C168" s="56"/>
      <c r="D168" s="123"/>
      <c r="E168" s="124"/>
      <c r="F168" s="124"/>
      <c r="G168" s="146"/>
    </row>
    <row r="169" spans="1:10" ht="18" hidden="1">
      <c r="A169" s="56"/>
      <c r="B169" s="56"/>
      <c r="C169" s="56"/>
      <c r="D169" s="123"/>
      <c r="E169" s="124"/>
      <c r="H169" s="146"/>
      <c r="J169" s="146"/>
    </row>
    <row r="170" spans="1:10" ht="18" hidden="1">
      <c r="A170" s="56"/>
      <c r="B170" s="56"/>
      <c r="C170" s="56"/>
      <c r="D170" s="123"/>
      <c r="E170" s="124"/>
      <c r="H170" s="146"/>
      <c r="J170" s="146"/>
    </row>
    <row r="171" spans="1:10" ht="18" hidden="1">
      <c r="A171" s="56"/>
      <c r="B171" s="56"/>
      <c r="C171" s="56"/>
      <c r="D171" s="123"/>
      <c r="E171" s="124"/>
      <c r="H171" s="146"/>
      <c r="J171" s="146"/>
    </row>
    <row r="172" spans="1:10" ht="18" hidden="1">
      <c r="A172" s="56"/>
      <c r="B172" s="56"/>
      <c r="C172" s="56"/>
      <c r="D172" s="123"/>
      <c r="E172" s="124"/>
      <c r="H172" s="146"/>
      <c r="J172" s="146"/>
    </row>
    <row r="173" spans="1:10" ht="18" hidden="1">
      <c r="A173" s="56"/>
      <c r="B173" s="56"/>
      <c r="C173" s="56"/>
      <c r="D173" s="123"/>
      <c r="E173" s="124"/>
      <c r="H173" s="146"/>
      <c r="J173" s="146"/>
    </row>
    <row r="174" spans="1:10" ht="18" hidden="1">
      <c r="A174" s="56"/>
      <c r="B174" s="56"/>
      <c r="C174" s="56"/>
      <c r="D174" s="123"/>
      <c r="E174" s="124"/>
      <c r="H174" s="146"/>
      <c r="J174" s="146"/>
    </row>
    <row r="175" spans="1:10" ht="18" hidden="1">
      <c r="A175" s="56"/>
      <c r="B175" s="56"/>
      <c r="C175" s="56"/>
      <c r="D175" s="123"/>
      <c r="E175" s="124"/>
      <c r="H175" s="146"/>
      <c r="J175" s="146"/>
    </row>
    <row r="176" spans="1:10" ht="18" hidden="1">
      <c r="A176" s="56"/>
      <c r="B176" s="56"/>
      <c r="C176" s="56"/>
      <c r="D176" s="123"/>
      <c r="E176" s="124"/>
      <c r="H176" s="146"/>
      <c r="J176" s="146"/>
    </row>
    <row r="177" spans="1:10" ht="18" hidden="1">
      <c r="A177" s="56"/>
      <c r="B177" s="56"/>
      <c r="C177" s="56"/>
      <c r="D177" s="123"/>
      <c r="E177" s="124"/>
      <c r="H177" s="146"/>
      <c r="J177" s="146"/>
    </row>
    <row r="178" spans="1:10" ht="18" hidden="1">
      <c r="A178" s="56"/>
      <c r="B178" s="56"/>
      <c r="C178" s="56"/>
      <c r="D178" s="123"/>
      <c r="E178" s="124"/>
      <c r="H178" s="146"/>
      <c r="J178" s="146"/>
    </row>
    <row r="179" spans="1:10" ht="18" hidden="1">
      <c r="A179" s="56"/>
      <c r="B179" s="56"/>
      <c r="C179" s="56"/>
      <c r="D179" s="123"/>
      <c r="E179" s="124"/>
      <c r="H179" s="146"/>
      <c r="J179" s="146"/>
    </row>
    <row r="180" spans="1:10" ht="18" hidden="1">
      <c r="A180" s="56"/>
      <c r="B180" s="56"/>
      <c r="C180" s="56"/>
      <c r="D180" s="123"/>
      <c r="E180" s="124"/>
      <c r="H180" s="146"/>
      <c r="J180" s="146"/>
    </row>
    <row r="181" spans="1:10" ht="18" hidden="1">
      <c r="A181" s="56"/>
      <c r="B181" s="56"/>
      <c r="C181" s="56"/>
      <c r="D181" s="123"/>
      <c r="E181" s="124"/>
      <c r="H181" s="146"/>
      <c r="J181" s="146"/>
    </row>
    <row r="182" spans="1:10" ht="18" hidden="1">
      <c r="A182" s="56"/>
      <c r="B182" s="56"/>
      <c r="C182" s="56"/>
      <c r="D182" s="123"/>
      <c r="E182" s="124"/>
      <c r="H182" s="146"/>
      <c r="J182" s="146"/>
    </row>
    <row r="183" spans="1:10" ht="18" hidden="1">
      <c r="A183" s="56"/>
      <c r="B183" s="56"/>
      <c r="C183" s="56"/>
      <c r="D183" s="123"/>
      <c r="E183" s="124"/>
      <c r="H183" s="146"/>
      <c r="J183" s="146"/>
    </row>
    <row r="184" spans="1:10" ht="18" hidden="1">
      <c r="A184" s="56"/>
      <c r="B184" s="56"/>
      <c r="C184" s="56"/>
      <c r="D184" s="123"/>
      <c r="E184" s="124"/>
      <c r="H184" s="146"/>
      <c r="J184" s="146"/>
    </row>
    <row r="185" spans="1:10" ht="18" hidden="1">
      <c r="A185" s="56"/>
      <c r="B185" s="56"/>
      <c r="C185" s="56"/>
      <c r="D185" s="123"/>
      <c r="E185" s="124"/>
      <c r="H185" s="146"/>
      <c r="J185" s="146"/>
    </row>
    <row r="186" spans="1:10" ht="18" hidden="1">
      <c r="A186" s="56"/>
      <c r="B186" s="56"/>
      <c r="C186" s="56"/>
      <c r="D186" s="123"/>
      <c r="E186" s="124"/>
    </row>
    <row r="187" spans="1:10" ht="18" hidden="1">
      <c r="A187" s="56"/>
      <c r="B187" s="56"/>
      <c r="C187" s="56"/>
      <c r="D187" s="123"/>
      <c r="E187" s="124"/>
    </row>
    <row r="188" spans="1:10" ht="18.75">
      <c r="A188" s="147"/>
      <c r="B188" s="147"/>
      <c r="C188" s="147"/>
      <c r="D188" s="147"/>
      <c r="E188" s="237" t="s">
        <v>100</v>
      </c>
      <c r="F188" s="237"/>
    </row>
    <row r="189" spans="1:10" ht="18.75">
      <c r="A189" s="147"/>
      <c r="B189" s="147"/>
      <c r="C189" s="147"/>
      <c r="D189" s="147"/>
      <c r="E189" s="238" t="s">
        <v>129</v>
      </c>
      <c r="F189" s="238"/>
    </row>
    <row r="190" spans="1:10" ht="18.75">
      <c r="A190" s="147"/>
      <c r="B190" s="147"/>
      <c r="C190" s="147"/>
      <c r="D190" s="147"/>
      <c r="E190" s="148" t="s">
        <v>130</v>
      </c>
      <c r="F190" s="148"/>
    </row>
    <row r="191" spans="1:10" ht="18.75">
      <c r="A191" s="147"/>
      <c r="B191" s="147"/>
      <c r="C191" s="147"/>
      <c r="D191" s="147"/>
      <c r="E191" s="237" t="s">
        <v>131</v>
      </c>
      <c r="F191" s="237"/>
    </row>
    <row r="192" spans="1:10">
      <c r="A192" s="147"/>
      <c r="B192" s="147"/>
      <c r="C192" s="149"/>
      <c r="D192" s="147"/>
      <c r="E192" s="147"/>
      <c r="F192" s="147"/>
      <c r="G192" s="146"/>
      <c r="H192" s="146"/>
      <c r="J192" s="146"/>
    </row>
    <row r="193" spans="1:10" ht="2.25" customHeight="1">
      <c r="A193" s="147"/>
      <c r="B193" s="147"/>
      <c r="C193" s="149"/>
      <c r="D193" s="147"/>
      <c r="E193" s="147"/>
      <c r="F193" s="147"/>
      <c r="G193" s="146"/>
      <c r="H193" s="146"/>
      <c r="J193" s="146"/>
    </row>
    <row r="194" spans="1:10">
      <c r="A194" s="239" t="s">
        <v>101</v>
      </c>
      <c r="B194" s="239"/>
      <c r="C194" s="239"/>
      <c r="D194" s="239"/>
      <c r="E194" s="239"/>
      <c r="F194" s="239"/>
      <c r="G194" s="146"/>
    </row>
    <row r="195" spans="1:10">
      <c r="A195" s="239"/>
      <c r="B195" s="239"/>
      <c r="C195" s="239"/>
      <c r="D195" s="239"/>
      <c r="E195" s="239"/>
      <c r="F195" s="239"/>
      <c r="H195" s="146"/>
      <c r="J195" s="146"/>
    </row>
    <row r="196" spans="1:10">
      <c r="A196" s="239"/>
      <c r="B196" s="239"/>
      <c r="C196" s="239"/>
      <c r="D196" s="239"/>
      <c r="E196" s="239"/>
      <c r="F196" s="239"/>
      <c r="G196" s="146"/>
      <c r="H196" s="146"/>
      <c r="J196" s="146"/>
    </row>
    <row r="197" spans="1:10" ht="7.5" customHeight="1">
      <c r="A197" s="239"/>
      <c r="B197" s="239"/>
      <c r="C197" s="239"/>
      <c r="D197" s="239"/>
      <c r="E197" s="239"/>
      <c r="F197" s="239"/>
      <c r="G197" s="146"/>
    </row>
    <row r="198" spans="1:10">
      <c r="A198" s="147"/>
      <c r="B198" s="147"/>
      <c r="C198" s="147"/>
      <c r="D198" s="147"/>
      <c r="E198" s="147"/>
      <c r="F198" s="147"/>
      <c r="H198" s="146"/>
      <c r="J198" s="146"/>
    </row>
    <row r="199" spans="1:10" ht="15.75">
      <c r="A199" s="240" t="s">
        <v>62</v>
      </c>
      <c r="B199" s="241"/>
      <c r="C199" s="242"/>
      <c r="D199" s="150"/>
      <c r="E199" s="150" t="s">
        <v>63</v>
      </c>
      <c r="F199" s="151" t="s">
        <v>63</v>
      </c>
      <c r="H199" s="146"/>
      <c r="J199" s="146"/>
    </row>
    <row r="200" spans="1:10" ht="16.5" thickBot="1">
      <c r="A200" s="152" t="s">
        <v>2</v>
      </c>
      <c r="B200" s="152" t="s">
        <v>64</v>
      </c>
      <c r="C200" s="153" t="s">
        <v>65</v>
      </c>
      <c r="D200" s="154" t="s">
        <v>66</v>
      </c>
      <c r="E200" s="154" t="s">
        <v>67</v>
      </c>
      <c r="F200" s="155" t="s">
        <v>68</v>
      </c>
      <c r="G200" s="146"/>
      <c r="H200" s="146"/>
      <c r="J200" s="146"/>
    </row>
    <row r="201" spans="1:10" ht="16.5" thickBot="1">
      <c r="A201" s="156">
        <v>1</v>
      </c>
      <c r="B201" s="156">
        <v>2</v>
      </c>
      <c r="C201" s="157">
        <v>3</v>
      </c>
      <c r="D201" s="156">
        <v>4</v>
      </c>
      <c r="E201" s="156">
        <v>5</v>
      </c>
      <c r="F201" s="157">
        <v>6</v>
      </c>
      <c r="G201" s="146"/>
    </row>
    <row r="202" spans="1:10" ht="15.75">
      <c r="A202" s="212" t="s">
        <v>96</v>
      </c>
      <c r="B202" s="159"/>
      <c r="C202" s="158"/>
      <c r="D202" s="160" t="s">
        <v>97</v>
      </c>
      <c r="E202" s="161">
        <f>E203</f>
        <v>333316.38</v>
      </c>
      <c r="F202" s="162">
        <f>F203</f>
        <v>333316.38</v>
      </c>
      <c r="G202" s="146"/>
    </row>
    <row r="203" spans="1:10" ht="15.75">
      <c r="A203" s="163"/>
      <c r="B203" s="164" t="s">
        <v>98</v>
      </c>
      <c r="C203" s="165"/>
      <c r="D203" s="166" t="s">
        <v>4</v>
      </c>
      <c r="E203" s="167">
        <f>E204</f>
        <v>333316.38</v>
      </c>
      <c r="F203" s="168">
        <f>SUM(F205:F210)</f>
        <v>333316.38</v>
      </c>
      <c r="G203" s="146"/>
    </row>
    <row r="204" spans="1:10" ht="51.75">
      <c r="A204" s="169"/>
      <c r="B204" s="170"/>
      <c r="C204" s="169">
        <v>2010</v>
      </c>
      <c r="D204" s="171" t="s">
        <v>102</v>
      </c>
      <c r="E204" s="172">
        <v>333316.38</v>
      </c>
      <c r="F204" s="172"/>
      <c r="G204" s="146"/>
    </row>
    <row r="205" spans="1:10" ht="15.75">
      <c r="A205" s="169"/>
      <c r="B205" s="170"/>
      <c r="C205" s="169">
        <v>4010</v>
      </c>
      <c r="D205" s="173" t="s">
        <v>72</v>
      </c>
      <c r="E205" s="173"/>
      <c r="F205" s="172">
        <v>4535.62</v>
      </c>
      <c r="G205" s="146"/>
    </row>
    <row r="206" spans="1:10" ht="15.75">
      <c r="A206" s="169"/>
      <c r="B206" s="170"/>
      <c r="C206" s="169">
        <v>4110</v>
      </c>
      <c r="D206" s="173" t="s">
        <v>74</v>
      </c>
      <c r="E206" s="173"/>
      <c r="F206" s="172">
        <v>700</v>
      </c>
      <c r="G206" s="146"/>
    </row>
    <row r="207" spans="1:10" ht="15.75">
      <c r="A207" s="169"/>
      <c r="B207" s="170"/>
      <c r="C207" s="169">
        <v>4120</v>
      </c>
      <c r="D207" s="173" t="s">
        <v>75</v>
      </c>
      <c r="E207" s="173"/>
      <c r="F207" s="172">
        <v>100</v>
      </c>
      <c r="G207" s="146"/>
    </row>
    <row r="208" spans="1:10" ht="15.75">
      <c r="A208" s="169"/>
      <c r="B208" s="170"/>
      <c r="C208" s="169">
        <v>4210</v>
      </c>
      <c r="D208" s="174" t="s">
        <v>82</v>
      </c>
      <c r="E208" s="173"/>
      <c r="F208" s="172">
        <v>100</v>
      </c>
      <c r="G208" s="146"/>
    </row>
    <row r="209" spans="1:10" ht="15.75">
      <c r="A209" s="169"/>
      <c r="B209" s="170"/>
      <c r="C209" s="169">
        <v>4300</v>
      </c>
      <c r="D209" s="174" t="s">
        <v>41</v>
      </c>
      <c r="E209" s="173"/>
      <c r="F209" s="172">
        <v>1100</v>
      </c>
      <c r="G209" s="146"/>
    </row>
    <row r="210" spans="1:10" ht="15.75">
      <c r="A210" s="169"/>
      <c r="B210" s="170"/>
      <c r="C210" s="169">
        <v>4430</v>
      </c>
      <c r="D210" s="173" t="s">
        <v>99</v>
      </c>
      <c r="E210" s="173"/>
      <c r="F210" s="213">
        <v>326780.76</v>
      </c>
      <c r="G210" s="146"/>
    </row>
    <row r="211" spans="1:10" ht="15.75">
      <c r="A211" s="158">
        <v>750</v>
      </c>
      <c r="B211" s="159"/>
      <c r="C211" s="158"/>
      <c r="D211" s="160" t="s">
        <v>69</v>
      </c>
      <c r="E211" s="161">
        <f>SUM(E212)</f>
        <v>64008</v>
      </c>
      <c r="F211" s="162">
        <f>SUM(F212)</f>
        <v>64008</v>
      </c>
      <c r="H211" s="146"/>
      <c r="J211" s="146"/>
    </row>
    <row r="212" spans="1:10" ht="15.75">
      <c r="A212" s="163"/>
      <c r="B212" s="164">
        <v>75011</v>
      </c>
      <c r="C212" s="165"/>
      <c r="D212" s="166" t="s">
        <v>70</v>
      </c>
      <c r="E212" s="167">
        <f>SUM(E213)</f>
        <v>64008</v>
      </c>
      <c r="F212" s="168">
        <f>SUM(F214:F221)</f>
        <v>64008</v>
      </c>
      <c r="G212" s="146"/>
      <c r="H212" s="146"/>
      <c r="J212" s="146"/>
    </row>
    <row r="213" spans="1:10" ht="51.75">
      <c r="A213" s="169"/>
      <c r="B213" s="170"/>
      <c r="C213" s="169">
        <v>2010</v>
      </c>
      <c r="D213" s="171" t="s">
        <v>102</v>
      </c>
      <c r="E213" s="172">
        <v>64008</v>
      </c>
      <c r="F213" s="172"/>
      <c r="G213" s="146"/>
    </row>
    <row r="214" spans="1:10" ht="15.75">
      <c r="A214" s="169"/>
      <c r="B214" s="170"/>
      <c r="C214" s="169">
        <v>4010</v>
      </c>
      <c r="D214" s="173" t="s">
        <v>72</v>
      </c>
      <c r="E214" s="173"/>
      <c r="F214" s="172">
        <v>43404</v>
      </c>
    </row>
    <row r="215" spans="1:10" ht="15.75">
      <c r="A215" s="169"/>
      <c r="B215" s="170"/>
      <c r="C215" s="169">
        <v>4110</v>
      </c>
      <c r="D215" s="173" t="s">
        <v>74</v>
      </c>
      <c r="E215" s="173"/>
      <c r="F215" s="172">
        <v>7422</v>
      </c>
      <c r="H215" s="146"/>
      <c r="J215" s="146"/>
    </row>
    <row r="216" spans="1:10" ht="15.75">
      <c r="A216" s="169"/>
      <c r="B216" s="170"/>
      <c r="C216" s="169">
        <v>4120</v>
      </c>
      <c r="D216" s="173" t="s">
        <v>75</v>
      </c>
      <c r="E216" s="173"/>
      <c r="F216" s="172">
        <v>1062</v>
      </c>
      <c r="H216" s="146"/>
      <c r="J216" s="146"/>
    </row>
    <row r="217" spans="1:10" ht="15.75">
      <c r="A217" s="170"/>
      <c r="B217" s="170"/>
      <c r="C217" s="169">
        <v>4210</v>
      </c>
      <c r="D217" s="174" t="s">
        <v>82</v>
      </c>
      <c r="E217" s="173"/>
      <c r="F217" s="172">
        <v>1000</v>
      </c>
      <c r="H217" s="146"/>
      <c r="J217" s="146"/>
    </row>
    <row r="218" spans="1:10" ht="15.75">
      <c r="A218" s="170"/>
      <c r="B218" s="170"/>
      <c r="C218" s="169">
        <v>4300</v>
      </c>
      <c r="D218" s="174" t="s">
        <v>41</v>
      </c>
      <c r="E218" s="173"/>
      <c r="F218" s="172">
        <v>9630</v>
      </c>
      <c r="H218" s="146"/>
      <c r="J218" s="146"/>
    </row>
    <row r="219" spans="1:10" ht="15.75">
      <c r="A219" s="170"/>
      <c r="B219" s="170"/>
      <c r="C219" s="169">
        <v>4380</v>
      </c>
      <c r="D219" s="175" t="s">
        <v>103</v>
      </c>
      <c r="E219" s="173"/>
      <c r="F219" s="172">
        <v>600</v>
      </c>
      <c r="H219" s="146"/>
      <c r="J219" s="146"/>
    </row>
    <row r="220" spans="1:10" ht="15.75">
      <c r="A220" s="170"/>
      <c r="B220" s="170"/>
      <c r="C220" s="169">
        <v>4410</v>
      </c>
      <c r="D220" s="175" t="s">
        <v>104</v>
      </c>
      <c r="E220" s="173"/>
      <c r="F220" s="172">
        <v>200</v>
      </c>
      <c r="H220" s="146"/>
      <c r="J220" s="146"/>
    </row>
    <row r="221" spans="1:10" ht="28.5" customHeight="1">
      <c r="A221" s="170"/>
      <c r="B221" s="170"/>
      <c r="C221" s="169">
        <v>4700</v>
      </c>
      <c r="D221" s="176" t="s">
        <v>105</v>
      </c>
      <c r="E221" s="173"/>
      <c r="F221" s="172">
        <v>690</v>
      </c>
      <c r="H221" s="146"/>
      <c r="J221" s="146"/>
    </row>
    <row r="222" spans="1:10" ht="31.5">
      <c r="A222" s="159">
        <v>751</v>
      </c>
      <c r="B222" s="159"/>
      <c r="C222" s="158"/>
      <c r="D222" s="177" t="s">
        <v>106</v>
      </c>
      <c r="E222" s="161">
        <f>E223+E229</f>
        <v>4116</v>
      </c>
      <c r="F222" s="178">
        <f>F223+F229</f>
        <v>4116</v>
      </c>
      <c r="H222" s="146"/>
      <c r="J222" s="146"/>
    </row>
    <row r="223" spans="1:10" ht="31.5">
      <c r="A223" s="163"/>
      <c r="B223" s="164">
        <v>75101</v>
      </c>
      <c r="C223" s="163"/>
      <c r="D223" s="179" t="s">
        <v>107</v>
      </c>
      <c r="E223" s="167">
        <f>E225</f>
        <v>1429</v>
      </c>
      <c r="F223" s="168">
        <f>SUM(F226:F228)</f>
        <v>1429</v>
      </c>
      <c r="H223" s="146"/>
      <c r="J223" s="146"/>
    </row>
    <row r="224" spans="1:10" ht="15.75">
      <c r="A224" s="163"/>
      <c r="B224" s="164"/>
      <c r="C224" s="163"/>
      <c r="D224" s="180"/>
      <c r="E224" s="167"/>
      <c r="F224" s="168"/>
      <c r="H224" s="146"/>
      <c r="J224" s="146"/>
    </row>
    <row r="225" spans="1:10" ht="51.75">
      <c r="A225" s="169"/>
      <c r="B225" s="181"/>
      <c r="C225" s="169">
        <v>2010</v>
      </c>
      <c r="D225" s="171" t="s">
        <v>108</v>
      </c>
      <c r="E225" s="172">
        <v>1429</v>
      </c>
      <c r="F225" s="182"/>
      <c r="H225" s="146"/>
      <c r="J225" s="146"/>
    </row>
    <row r="226" spans="1:10" ht="15.75">
      <c r="A226" s="169"/>
      <c r="B226" s="181"/>
      <c r="C226" s="169">
        <v>4010</v>
      </c>
      <c r="D226" s="173" t="s">
        <v>72</v>
      </c>
      <c r="E226" s="172"/>
      <c r="F226" s="172">
        <v>1196</v>
      </c>
      <c r="H226" s="146"/>
      <c r="J226" s="146"/>
    </row>
    <row r="227" spans="1:10" ht="15.75">
      <c r="A227" s="169"/>
      <c r="B227" s="181"/>
      <c r="C227" s="169">
        <v>4110</v>
      </c>
      <c r="D227" s="173" t="s">
        <v>74</v>
      </c>
      <c r="E227" s="172"/>
      <c r="F227" s="172">
        <v>204</v>
      </c>
      <c r="H227" s="146"/>
      <c r="J227" s="146"/>
    </row>
    <row r="228" spans="1:10" ht="15.75">
      <c r="A228" s="169"/>
      <c r="B228" s="181"/>
      <c r="C228" s="169">
        <v>4120</v>
      </c>
      <c r="D228" s="173" t="s">
        <v>75</v>
      </c>
      <c r="E228" s="172"/>
      <c r="F228" s="172">
        <v>29</v>
      </c>
      <c r="H228" s="146"/>
      <c r="J228" s="146"/>
    </row>
    <row r="229" spans="1:10" ht="31.5">
      <c r="A229" s="163"/>
      <c r="B229" s="164">
        <v>75109</v>
      </c>
      <c r="C229" s="163"/>
      <c r="D229" s="179" t="s">
        <v>126</v>
      </c>
      <c r="E229" s="167">
        <f>E230</f>
        <v>2687</v>
      </c>
      <c r="F229" s="168">
        <f>F231</f>
        <v>2687</v>
      </c>
      <c r="H229" s="146"/>
      <c r="J229" s="146"/>
    </row>
    <row r="230" spans="1:10" ht="51.75">
      <c r="A230" s="170"/>
      <c r="B230" s="181"/>
      <c r="C230" s="169">
        <v>2010</v>
      </c>
      <c r="D230" s="171" t="s">
        <v>108</v>
      </c>
      <c r="E230" s="188">
        <v>2687</v>
      </c>
      <c r="F230" s="172"/>
      <c r="H230" s="146"/>
      <c r="J230" s="146"/>
    </row>
    <row r="231" spans="1:10" ht="15.75">
      <c r="A231" s="170"/>
      <c r="B231" s="181"/>
      <c r="C231" s="169">
        <v>4170</v>
      </c>
      <c r="D231" s="173" t="s">
        <v>110</v>
      </c>
      <c r="E231" s="188"/>
      <c r="F231" s="172">
        <v>2687</v>
      </c>
      <c r="H231" s="146"/>
      <c r="J231" s="146"/>
    </row>
    <row r="232" spans="1:10" ht="15.75">
      <c r="A232" s="159">
        <v>801</v>
      </c>
      <c r="B232" s="159"/>
      <c r="C232" s="158"/>
      <c r="D232" s="177" t="s">
        <v>123</v>
      </c>
      <c r="E232" s="161">
        <f>E233</f>
        <v>126527.29</v>
      </c>
      <c r="F232" s="178">
        <f>F233</f>
        <v>126527.29000000001</v>
      </c>
      <c r="H232" s="146"/>
      <c r="J232" s="146"/>
    </row>
    <row r="233" spans="1:10" ht="47.25">
      <c r="A233" s="163"/>
      <c r="B233" s="164">
        <v>80153</v>
      </c>
      <c r="C233" s="163"/>
      <c r="D233" s="179" t="s">
        <v>124</v>
      </c>
      <c r="E233" s="167">
        <f>E234</f>
        <v>126527.29</v>
      </c>
      <c r="F233" s="168">
        <f>F235+F236+F237+F238</f>
        <v>126527.29000000001</v>
      </c>
      <c r="H233" s="146"/>
      <c r="J233" s="146"/>
    </row>
    <row r="234" spans="1:10" ht="51.75">
      <c r="A234" s="169"/>
      <c r="B234" s="181"/>
      <c r="C234" s="169">
        <v>2010</v>
      </c>
      <c r="D234" s="171" t="s">
        <v>108</v>
      </c>
      <c r="E234" s="172">
        <v>126527.29</v>
      </c>
      <c r="F234" s="182"/>
      <c r="H234" s="146"/>
      <c r="J234" s="146"/>
    </row>
    <row r="235" spans="1:10" ht="15.75">
      <c r="A235" s="169"/>
      <c r="B235" s="181"/>
      <c r="C235" s="169">
        <v>4010</v>
      </c>
      <c r="D235" s="173" t="s">
        <v>72</v>
      </c>
      <c r="E235" s="172"/>
      <c r="F235" s="172">
        <v>1047.8399999999999</v>
      </c>
      <c r="H235" s="146"/>
      <c r="J235" s="146"/>
    </row>
    <row r="236" spans="1:10" ht="15.75">
      <c r="A236" s="169"/>
      <c r="B236" s="181"/>
      <c r="C236" s="169">
        <v>4110</v>
      </c>
      <c r="D236" s="173" t="s">
        <v>74</v>
      </c>
      <c r="E236" s="172"/>
      <c r="F236" s="172">
        <v>179.18</v>
      </c>
      <c r="H236" s="146"/>
      <c r="J236" s="146"/>
    </row>
    <row r="237" spans="1:10" ht="15.75">
      <c r="A237" s="169"/>
      <c r="B237" s="181"/>
      <c r="C237" s="169">
        <v>4120</v>
      </c>
      <c r="D237" s="173" t="s">
        <v>75</v>
      </c>
      <c r="E237" s="172"/>
      <c r="F237" s="172">
        <v>25.67</v>
      </c>
      <c r="H237" s="146"/>
      <c r="J237" s="146"/>
    </row>
    <row r="238" spans="1:10" ht="15.75">
      <c r="A238" s="169"/>
      <c r="B238" s="181"/>
      <c r="C238" s="169">
        <v>4240</v>
      </c>
      <c r="D238" s="173" t="s">
        <v>125</v>
      </c>
      <c r="E238" s="172"/>
      <c r="F238" s="172">
        <v>125274.6</v>
      </c>
      <c r="H238" s="146"/>
      <c r="J238" s="146"/>
    </row>
    <row r="239" spans="1:10" ht="15.75">
      <c r="A239" s="183">
        <v>851</v>
      </c>
      <c r="B239" s="159"/>
      <c r="C239" s="158"/>
      <c r="D239" s="160" t="s">
        <v>109</v>
      </c>
      <c r="E239" s="184">
        <f>E240</f>
        <v>1085</v>
      </c>
      <c r="F239" s="184">
        <f>F240</f>
        <v>1085</v>
      </c>
      <c r="H239" s="146"/>
      <c r="J239" s="146"/>
    </row>
    <row r="240" spans="1:10" ht="15.75">
      <c r="A240" s="185"/>
      <c r="B240" s="164">
        <v>85195</v>
      </c>
      <c r="C240" s="165"/>
      <c r="D240" s="186" t="s">
        <v>4</v>
      </c>
      <c r="E240" s="168">
        <f>E241</f>
        <v>1085</v>
      </c>
      <c r="F240" s="168">
        <f>F242+F243+F244+F245+F246</f>
        <v>1085</v>
      </c>
      <c r="H240" s="146"/>
      <c r="J240" s="146"/>
    </row>
    <row r="241" spans="1:10" ht="51.75">
      <c r="A241" s="169"/>
      <c r="B241" s="181"/>
      <c r="C241" s="169">
        <v>2010</v>
      </c>
      <c r="D241" s="171" t="s">
        <v>108</v>
      </c>
      <c r="E241" s="172">
        <v>1085</v>
      </c>
      <c r="F241" s="172"/>
      <c r="H241" s="146"/>
      <c r="J241" s="146"/>
    </row>
    <row r="242" spans="1:10" ht="15.75">
      <c r="A242" s="169"/>
      <c r="B242" s="181"/>
      <c r="C242" s="169">
        <v>4110</v>
      </c>
      <c r="D242" s="173" t="s">
        <v>74</v>
      </c>
      <c r="E242" s="172"/>
      <c r="F242" s="172">
        <v>122.7</v>
      </c>
      <c r="H242" s="146"/>
      <c r="J242" s="146"/>
    </row>
    <row r="243" spans="1:10" ht="15.75">
      <c r="A243" s="169"/>
      <c r="B243" s="181"/>
      <c r="C243" s="169">
        <v>4120</v>
      </c>
      <c r="D243" s="173" t="s">
        <v>75</v>
      </c>
      <c r="E243" s="172"/>
      <c r="F243" s="172">
        <v>17.2</v>
      </c>
      <c r="H243" s="146"/>
      <c r="J243" s="146"/>
    </row>
    <row r="244" spans="1:10" ht="15.75">
      <c r="A244" s="169"/>
      <c r="B244" s="181"/>
      <c r="C244" s="169">
        <v>4170</v>
      </c>
      <c r="D244" s="173" t="s">
        <v>110</v>
      </c>
      <c r="E244" s="172"/>
      <c r="F244" s="172">
        <v>710.2</v>
      </c>
      <c r="H244" s="146"/>
      <c r="J244" s="146"/>
    </row>
    <row r="245" spans="1:10" ht="15.75">
      <c r="A245" s="169"/>
      <c r="B245" s="181"/>
      <c r="C245" s="169">
        <v>4210</v>
      </c>
      <c r="D245" s="174" t="s">
        <v>82</v>
      </c>
      <c r="E245" s="172"/>
      <c r="F245" s="172">
        <v>102.1</v>
      </c>
      <c r="H245" s="146"/>
      <c r="J245" s="146"/>
    </row>
    <row r="246" spans="1:10" ht="15.75">
      <c r="A246" s="169"/>
      <c r="B246" s="181"/>
      <c r="C246" s="169">
        <v>4300</v>
      </c>
      <c r="D246" s="174" t="s">
        <v>41</v>
      </c>
      <c r="E246" s="172"/>
      <c r="F246" s="172">
        <v>132.80000000000001</v>
      </c>
      <c r="H246" s="146"/>
      <c r="J246" s="146"/>
    </row>
    <row r="247" spans="1:10" ht="15.75">
      <c r="A247" s="183">
        <v>852</v>
      </c>
      <c r="B247" s="159"/>
      <c r="C247" s="158"/>
      <c r="D247" s="160" t="s">
        <v>78</v>
      </c>
      <c r="E247" s="184">
        <f>E248+E259+E262</f>
        <v>120790</v>
      </c>
      <c r="F247" s="184">
        <f>F248+F259++F262</f>
        <v>120790</v>
      </c>
      <c r="H247" s="146"/>
      <c r="J247" s="146"/>
    </row>
    <row r="248" spans="1:10" ht="15.75">
      <c r="A248" s="185"/>
      <c r="B248" s="164">
        <v>85203</v>
      </c>
      <c r="C248" s="165"/>
      <c r="D248" s="186" t="s">
        <v>111</v>
      </c>
      <c r="E248" s="168">
        <f>E249</f>
        <v>91296</v>
      </c>
      <c r="F248" s="168">
        <f>SUM(F250:F258)</f>
        <v>91296</v>
      </c>
      <c r="H248" s="146"/>
      <c r="J248" s="146"/>
    </row>
    <row r="249" spans="1:10" ht="51.75">
      <c r="A249" s="187"/>
      <c r="B249" s="170"/>
      <c r="C249" s="169">
        <v>2010</v>
      </c>
      <c r="D249" s="171" t="s">
        <v>108</v>
      </c>
      <c r="E249" s="172">
        <v>91296</v>
      </c>
      <c r="F249" s="182"/>
      <c r="H249" s="146"/>
      <c r="J249" s="146"/>
    </row>
    <row r="250" spans="1:10" ht="15.75">
      <c r="A250" s="187"/>
      <c r="B250" s="170"/>
      <c r="C250" s="169">
        <v>4010</v>
      </c>
      <c r="D250" s="173" t="s">
        <v>72</v>
      </c>
      <c r="E250" s="188"/>
      <c r="F250" s="172">
        <v>45622</v>
      </c>
      <c r="H250" s="146"/>
      <c r="J250" s="146"/>
    </row>
    <row r="251" spans="1:10" ht="15.75">
      <c r="A251" s="187"/>
      <c r="B251" s="170"/>
      <c r="C251" s="169">
        <v>4040</v>
      </c>
      <c r="D251" s="173" t="s">
        <v>73</v>
      </c>
      <c r="E251" s="188"/>
      <c r="F251" s="172">
        <v>3621</v>
      </c>
      <c r="H251" s="146"/>
      <c r="J251" s="146"/>
    </row>
    <row r="252" spans="1:10" ht="15.75">
      <c r="A252" s="187"/>
      <c r="B252" s="170"/>
      <c r="C252" s="169">
        <v>4110</v>
      </c>
      <c r="D252" s="173" t="s">
        <v>74</v>
      </c>
      <c r="E252" s="188"/>
      <c r="F252" s="172">
        <v>8450</v>
      </c>
      <c r="H252" s="146"/>
      <c r="J252" s="146"/>
    </row>
    <row r="253" spans="1:10" ht="15.75">
      <c r="A253" s="187"/>
      <c r="B253" s="170"/>
      <c r="C253" s="169">
        <v>4120</v>
      </c>
      <c r="D253" s="173" t="s">
        <v>75</v>
      </c>
      <c r="E253" s="188"/>
      <c r="F253" s="172">
        <v>1190</v>
      </c>
      <c r="H253" s="146"/>
      <c r="J253" s="146"/>
    </row>
    <row r="254" spans="1:10" ht="15.75">
      <c r="A254" s="187"/>
      <c r="B254" s="170"/>
      <c r="C254" s="169">
        <v>4210</v>
      </c>
      <c r="D254" s="174" t="s">
        <v>82</v>
      </c>
      <c r="E254" s="188"/>
      <c r="F254" s="172">
        <v>6200</v>
      </c>
      <c r="H254" s="146"/>
      <c r="J254" s="146"/>
    </row>
    <row r="255" spans="1:10" ht="15.75">
      <c r="A255" s="187"/>
      <c r="B255" s="170"/>
      <c r="C255" s="169">
        <v>4220</v>
      </c>
      <c r="D255" s="174" t="s">
        <v>42</v>
      </c>
      <c r="E255" s="188"/>
      <c r="F255" s="172">
        <v>10082</v>
      </c>
      <c r="H255" s="146"/>
      <c r="J255" s="146"/>
    </row>
    <row r="256" spans="1:10" ht="15.75">
      <c r="A256" s="187"/>
      <c r="B256" s="170"/>
      <c r="C256" s="169">
        <v>4260</v>
      </c>
      <c r="D256" s="174" t="s">
        <v>112</v>
      </c>
      <c r="E256" s="188"/>
      <c r="F256" s="172">
        <v>1908</v>
      </c>
      <c r="H256" s="146"/>
      <c r="J256" s="146"/>
    </row>
    <row r="257" spans="1:10" ht="15.75">
      <c r="A257" s="187"/>
      <c r="B257" s="181"/>
      <c r="C257" s="169">
        <v>4300</v>
      </c>
      <c r="D257" s="174" t="s">
        <v>41</v>
      </c>
      <c r="E257" s="173"/>
      <c r="F257" s="172">
        <v>13037</v>
      </c>
      <c r="H257" s="146"/>
      <c r="J257" s="146"/>
    </row>
    <row r="258" spans="1:10" ht="15.75">
      <c r="A258" s="187"/>
      <c r="B258" s="181"/>
      <c r="C258" s="169">
        <v>4440</v>
      </c>
      <c r="D258" s="173" t="s">
        <v>85</v>
      </c>
      <c r="E258" s="173"/>
      <c r="F258" s="172">
        <v>1186</v>
      </c>
      <c r="H258" s="146"/>
      <c r="J258" s="146"/>
    </row>
    <row r="259" spans="1:10" ht="80.25" customHeight="1">
      <c r="A259" s="185"/>
      <c r="B259" s="164">
        <v>85213</v>
      </c>
      <c r="C259" s="165"/>
      <c r="D259" s="186" t="s">
        <v>113</v>
      </c>
      <c r="E259" s="168">
        <f>SUM(E260)</f>
        <v>8254</v>
      </c>
      <c r="F259" s="168">
        <f>SUM(F261)</f>
        <v>8254</v>
      </c>
    </row>
    <row r="260" spans="1:10" ht="51.75">
      <c r="A260" s="187"/>
      <c r="B260" s="170"/>
      <c r="C260" s="169">
        <v>2010</v>
      </c>
      <c r="D260" s="171" t="s">
        <v>108</v>
      </c>
      <c r="E260" s="172">
        <v>8254</v>
      </c>
      <c r="F260" s="182"/>
    </row>
    <row r="261" spans="1:10" ht="15.75">
      <c r="A261" s="187"/>
      <c r="B261" s="181"/>
      <c r="C261" s="169">
        <v>4130</v>
      </c>
      <c r="D261" s="173" t="s">
        <v>89</v>
      </c>
      <c r="E261" s="173"/>
      <c r="F261" s="172">
        <v>8254</v>
      </c>
    </row>
    <row r="262" spans="1:10" ht="35.25" customHeight="1">
      <c r="A262" s="185"/>
      <c r="B262" s="164">
        <v>85228</v>
      </c>
      <c r="C262" s="165"/>
      <c r="D262" s="186" t="s">
        <v>114</v>
      </c>
      <c r="E262" s="168">
        <f>E263</f>
        <v>21240</v>
      </c>
      <c r="F262" s="168">
        <f>F264</f>
        <v>21240</v>
      </c>
    </row>
    <row r="263" spans="1:10" ht="51.75">
      <c r="A263" s="189"/>
      <c r="B263" s="170"/>
      <c r="C263" s="169">
        <v>2010</v>
      </c>
      <c r="D263" s="171" t="s">
        <v>102</v>
      </c>
      <c r="E263" s="172">
        <v>21240</v>
      </c>
      <c r="F263" s="172"/>
    </row>
    <row r="264" spans="1:10" ht="15.75">
      <c r="A264" s="189"/>
      <c r="B264" s="170"/>
      <c r="C264" s="190">
        <v>4300</v>
      </c>
      <c r="D264" s="174" t="s">
        <v>41</v>
      </c>
      <c r="E264" s="191"/>
      <c r="F264" s="172">
        <v>21240</v>
      </c>
    </row>
    <row r="265" spans="1:10" ht="15.75">
      <c r="A265" s="183">
        <v>855</v>
      </c>
      <c r="B265" s="159"/>
      <c r="C265" s="158"/>
      <c r="D265" s="160" t="s">
        <v>115</v>
      </c>
      <c r="E265" s="184">
        <f>E266+E281+E294+E299</f>
        <v>7538278</v>
      </c>
      <c r="F265" s="184">
        <f>F266+F281+F294+F299</f>
        <v>7538278</v>
      </c>
    </row>
    <row r="266" spans="1:10" ht="15.75">
      <c r="A266" s="185"/>
      <c r="B266" s="164">
        <v>85501</v>
      </c>
      <c r="C266" s="165"/>
      <c r="D266" s="186" t="s">
        <v>116</v>
      </c>
      <c r="E266" s="168">
        <f>SUM(E267)</f>
        <v>6011914</v>
      </c>
      <c r="F266" s="168">
        <f>SUM(F268:F280)</f>
        <v>6011914</v>
      </c>
    </row>
    <row r="267" spans="1:10" ht="64.5" customHeight="1">
      <c r="A267" s="169"/>
      <c r="B267" s="170"/>
      <c r="C267" s="169">
        <v>2060</v>
      </c>
      <c r="D267" s="192" t="s">
        <v>117</v>
      </c>
      <c r="E267" s="172">
        <v>6011914</v>
      </c>
      <c r="F267" s="172"/>
    </row>
    <row r="268" spans="1:10" ht="15.75">
      <c r="A268" s="169"/>
      <c r="B268" s="170"/>
      <c r="C268" s="169">
        <v>3110</v>
      </c>
      <c r="D268" s="173" t="s">
        <v>80</v>
      </c>
      <c r="E268" s="173"/>
      <c r="F268" s="172">
        <v>5916127</v>
      </c>
    </row>
    <row r="269" spans="1:10" ht="15.75">
      <c r="A269" s="169"/>
      <c r="B269" s="170"/>
      <c r="C269" s="169">
        <v>4010</v>
      </c>
      <c r="D269" s="173" t="s">
        <v>72</v>
      </c>
      <c r="E269" s="173"/>
      <c r="F269" s="172">
        <v>49343</v>
      </c>
    </row>
    <row r="270" spans="1:10" ht="15.75">
      <c r="A270" s="169"/>
      <c r="B270" s="170"/>
      <c r="C270" s="169">
        <v>4040</v>
      </c>
      <c r="D270" s="173" t="s">
        <v>73</v>
      </c>
      <c r="E270" s="173"/>
      <c r="F270" s="172">
        <v>3300</v>
      </c>
    </row>
    <row r="271" spans="1:10" ht="15.75">
      <c r="A271" s="169"/>
      <c r="B271" s="170"/>
      <c r="C271" s="169">
        <v>4110</v>
      </c>
      <c r="D271" s="176" t="s">
        <v>81</v>
      </c>
      <c r="E271" s="172"/>
      <c r="F271" s="172">
        <v>9830</v>
      </c>
    </row>
    <row r="272" spans="1:10" ht="15.75">
      <c r="A272" s="169"/>
      <c r="B272" s="170"/>
      <c r="C272" s="169">
        <v>4120</v>
      </c>
      <c r="D272" s="173" t="s">
        <v>75</v>
      </c>
      <c r="E272" s="173"/>
      <c r="F272" s="172">
        <v>1380</v>
      </c>
    </row>
    <row r="273" spans="1:11" ht="15.75">
      <c r="A273" s="169"/>
      <c r="B273" s="170"/>
      <c r="C273" s="169">
        <v>4170</v>
      </c>
      <c r="D273" s="173" t="s">
        <v>110</v>
      </c>
      <c r="E273" s="173"/>
      <c r="F273" s="172">
        <v>3600</v>
      </c>
    </row>
    <row r="274" spans="1:11" ht="15.75">
      <c r="A274" s="169"/>
      <c r="B274" s="170"/>
      <c r="C274" s="169">
        <v>4210</v>
      </c>
      <c r="D274" s="173" t="s">
        <v>82</v>
      </c>
      <c r="E274" s="173"/>
      <c r="F274" s="172">
        <v>10648</v>
      </c>
    </row>
    <row r="275" spans="1:11" ht="15.75">
      <c r="A275" s="169"/>
      <c r="B275" s="170"/>
      <c r="C275" s="169">
        <v>4260</v>
      </c>
      <c r="D275" s="173" t="s">
        <v>112</v>
      </c>
      <c r="E275" s="173"/>
      <c r="F275" s="172">
        <v>2500</v>
      </c>
    </row>
    <row r="276" spans="1:11" ht="15.75">
      <c r="A276" s="169"/>
      <c r="B276" s="170"/>
      <c r="C276" s="169">
        <v>4300</v>
      </c>
      <c r="D276" s="176" t="s">
        <v>41</v>
      </c>
      <c r="E276" s="172"/>
      <c r="F276" s="172">
        <v>12000</v>
      </c>
      <c r="K276" s="57" t="s">
        <v>5</v>
      </c>
    </row>
    <row r="277" spans="1:11" ht="17.25" customHeight="1">
      <c r="A277" s="169"/>
      <c r="B277" s="170"/>
      <c r="C277" s="169">
        <v>4360</v>
      </c>
      <c r="D277" s="173" t="s">
        <v>118</v>
      </c>
      <c r="E277" s="173"/>
      <c r="F277" s="172">
        <v>800</v>
      </c>
    </row>
    <row r="278" spans="1:11" ht="17.25" customHeight="1">
      <c r="A278" s="169"/>
      <c r="B278" s="170"/>
      <c r="C278" s="169">
        <v>4410</v>
      </c>
      <c r="D278" s="173" t="s">
        <v>104</v>
      </c>
      <c r="E278" s="173"/>
      <c r="F278" s="172">
        <v>200</v>
      </c>
    </row>
    <row r="279" spans="1:11" ht="17.25" customHeight="1">
      <c r="A279" s="169"/>
      <c r="B279" s="170"/>
      <c r="C279" s="169">
        <v>4440</v>
      </c>
      <c r="D279" s="173" t="s">
        <v>85</v>
      </c>
      <c r="E279" s="173"/>
      <c r="F279" s="172">
        <v>1186</v>
      </c>
    </row>
    <row r="280" spans="1:11" ht="27.75" customHeight="1">
      <c r="A280" s="169"/>
      <c r="B280" s="170"/>
      <c r="C280" s="169">
        <v>4700</v>
      </c>
      <c r="D280" s="193" t="s">
        <v>119</v>
      </c>
      <c r="E280" s="173"/>
      <c r="F280" s="172">
        <v>1000</v>
      </c>
    </row>
    <row r="281" spans="1:11" ht="49.5" customHeight="1">
      <c r="A281" s="185"/>
      <c r="B281" s="164">
        <v>85502</v>
      </c>
      <c r="C281" s="165"/>
      <c r="D281" s="186" t="s">
        <v>120</v>
      </c>
      <c r="E281" s="168">
        <f>SUM(E282)</f>
        <v>1523888</v>
      </c>
      <c r="F281" s="168">
        <f>SUM(F283:F293)</f>
        <v>1523888</v>
      </c>
    </row>
    <row r="282" spans="1:11" ht="53.25" customHeight="1">
      <c r="A282" s="169"/>
      <c r="B282" s="170"/>
      <c r="C282" s="169">
        <v>2010</v>
      </c>
      <c r="D282" s="171" t="s">
        <v>108</v>
      </c>
      <c r="E282" s="172">
        <v>1523888</v>
      </c>
      <c r="F282" s="172"/>
    </row>
    <row r="283" spans="1:11" ht="17.25" customHeight="1">
      <c r="A283" s="169"/>
      <c r="B283" s="170"/>
      <c r="C283" s="169">
        <v>3110</v>
      </c>
      <c r="D283" s="173" t="s">
        <v>80</v>
      </c>
      <c r="E283" s="172"/>
      <c r="F283" s="172">
        <v>1399663</v>
      </c>
    </row>
    <row r="284" spans="1:11" ht="20.25" customHeight="1">
      <c r="A284" s="169"/>
      <c r="B284" s="170"/>
      <c r="C284" s="169">
        <v>4010</v>
      </c>
      <c r="D284" s="173" t="s">
        <v>72</v>
      </c>
      <c r="E284" s="173"/>
      <c r="F284" s="172">
        <v>21899</v>
      </c>
    </row>
    <row r="285" spans="1:11" ht="16.5" customHeight="1">
      <c r="A285" s="169"/>
      <c r="B285" s="170"/>
      <c r="C285" s="169">
        <v>4110</v>
      </c>
      <c r="D285" s="173" t="s">
        <v>81</v>
      </c>
      <c r="E285" s="173"/>
      <c r="F285" s="172">
        <v>86019</v>
      </c>
    </row>
    <row r="286" spans="1:11" ht="15" customHeight="1">
      <c r="A286" s="169"/>
      <c r="B286" s="170"/>
      <c r="C286" s="169">
        <v>4120</v>
      </c>
      <c r="D286" s="176" t="s">
        <v>75</v>
      </c>
      <c r="E286" s="172"/>
      <c r="F286" s="172">
        <v>570</v>
      </c>
    </row>
    <row r="287" spans="1:11" ht="16.5" customHeight="1">
      <c r="A287" s="169"/>
      <c r="B287" s="170"/>
      <c r="C287" s="169">
        <v>4210</v>
      </c>
      <c r="D287" s="173" t="s">
        <v>82</v>
      </c>
      <c r="E287" s="173"/>
      <c r="F287" s="172">
        <v>4008</v>
      </c>
    </row>
    <row r="288" spans="1:11" ht="16.5" customHeight="1">
      <c r="A288" s="169"/>
      <c r="B288" s="170"/>
      <c r="C288" s="169">
        <v>4260</v>
      </c>
      <c r="D288" s="173" t="s">
        <v>112</v>
      </c>
      <c r="E288" s="173"/>
      <c r="F288" s="172">
        <v>1500</v>
      </c>
    </row>
    <row r="289" spans="1:3071 3073:6143 6145:9215 9217:12287 12289:15359 15361:16384" ht="17.25" customHeight="1">
      <c r="A289" s="169"/>
      <c r="B289" s="170"/>
      <c r="C289" s="169">
        <v>4300</v>
      </c>
      <c r="D289" s="176" t="s">
        <v>41</v>
      </c>
      <c r="E289" s="172"/>
      <c r="F289" s="172">
        <v>7093</v>
      </c>
    </row>
    <row r="290" spans="1:3071 3073:6143 6145:9215 9217:12287 12289:15359 15361:16384" ht="17.25" customHeight="1">
      <c r="A290" s="169"/>
      <c r="B290" s="170"/>
      <c r="C290" s="169">
        <v>4360</v>
      </c>
      <c r="D290" s="173" t="s">
        <v>118</v>
      </c>
      <c r="E290" s="172"/>
      <c r="F290" s="172">
        <v>700</v>
      </c>
    </row>
    <row r="291" spans="1:3071 3073:6143 6145:9215 9217:12287 12289:15359 15361:16384" ht="17.25" customHeight="1">
      <c r="A291" s="169"/>
      <c r="B291" s="170"/>
      <c r="C291" s="169">
        <v>4410</v>
      </c>
      <c r="D291" s="173" t="s">
        <v>104</v>
      </c>
      <c r="E291" s="188"/>
      <c r="F291" s="172">
        <v>50</v>
      </c>
    </row>
    <row r="292" spans="1:3071 3073:6143 6145:9215 9217:12287 12289:15359 15361:16384" ht="17.25" customHeight="1">
      <c r="A292" s="169"/>
      <c r="B292" s="170"/>
      <c r="C292" s="169">
        <v>4440</v>
      </c>
      <c r="D292" s="173" t="s">
        <v>85</v>
      </c>
      <c r="E292" s="173"/>
      <c r="F292" s="172">
        <v>1186</v>
      </c>
    </row>
    <row r="293" spans="1:3071 3073:6143 6145:9215 9217:12287 12289:15359 15361:16384" ht="28.5" customHeight="1">
      <c r="A293" s="194"/>
      <c r="B293" s="195"/>
      <c r="C293" s="194">
        <v>4700</v>
      </c>
      <c r="D293" s="196" t="s">
        <v>119</v>
      </c>
      <c r="E293" s="197"/>
      <c r="F293" s="198">
        <v>1200</v>
      </c>
    </row>
    <row r="294" spans="1:3071 3073:6143 6145:9215 9217:12287 12289:15359 15361:16384" ht="28.5" customHeight="1">
      <c r="A294" s="185"/>
      <c r="B294" s="164">
        <v>85503</v>
      </c>
      <c r="C294" s="165"/>
      <c r="D294" s="186" t="s">
        <v>121</v>
      </c>
      <c r="E294" s="168">
        <f>E295</f>
        <v>476</v>
      </c>
      <c r="F294" s="168">
        <f>F296+F297+F298</f>
        <v>476</v>
      </c>
      <c r="G294" s="208"/>
      <c r="H294" s="207"/>
      <c r="I294" s="209"/>
      <c r="J294" s="210"/>
      <c r="K294" s="211"/>
      <c r="M294" s="208"/>
      <c r="N294" s="207"/>
      <c r="O294" s="209"/>
      <c r="P294" s="210"/>
      <c r="Q294" s="211"/>
      <c r="S294" s="208"/>
      <c r="T294" s="207"/>
      <c r="U294" s="209"/>
      <c r="V294" s="210"/>
      <c r="W294" s="211"/>
      <c r="Y294" s="208"/>
      <c r="Z294" s="207"/>
      <c r="AA294" s="209"/>
      <c r="AB294" s="210"/>
      <c r="AC294" s="211"/>
      <c r="AE294" s="208"/>
      <c r="AF294" s="207"/>
      <c r="AG294" s="209"/>
      <c r="AH294" s="210"/>
      <c r="AI294" s="211"/>
      <c r="AK294" s="208"/>
      <c r="AL294" s="207"/>
      <c r="AM294" s="209"/>
      <c r="AN294" s="210"/>
      <c r="AO294" s="211"/>
      <c r="AQ294" s="208"/>
      <c r="AR294" s="207"/>
      <c r="AS294" s="209"/>
      <c r="AT294" s="210"/>
      <c r="AU294" s="211"/>
      <c r="AW294" s="208"/>
      <c r="AX294" s="207"/>
      <c r="AY294" s="209"/>
      <c r="AZ294" s="210"/>
      <c r="BA294" s="211"/>
      <c r="BC294" s="208"/>
      <c r="BD294" s="207"/>
      <c r="BE294" s="209"/>
      <c r="BF294" s="210"/>
      <c r="BG294" s="211"/>
      <c r="BI294" s="208"/>
      <c r="BJ294" s="207"/>
      <c r="BK294" s="209"/>
      <c r="BL294" s="210"/>
      <c r="BM294" s="211"/>
      <c r="BO294" s="208"/>
      <c r="BP294" s="207"/>
      <c r="BQ294" s="209"/>
      <c r="BR294" s="210"/>
      <c r="BS294" s="211"/>
      <c r="BU294" s="208"/>
      <c r="BV294" s="207"/>
      <c r="BW294" s="209"/>
      <c r="BX294" s="210"/>
      <c r="BY294" s="211"/>
      <c r="CA294" s="208"/>
      <c r="CB294" s="207"/>
      <c r="CC294" s="209"/>
      <c r="CD294" s="210"/>
      <c r="CE294" s="211"/>
      <c r="CG294" s="208"/>
      <c r="CH294" s="207"/>
      <c r="CI294" s="209"/>
      <c r="CJ294" s="210"/>
      <c r="CK294" s="211"/>
      <c r="CM294" s="208"/>
      <c r="CN294" s="207"/>
      <c r="CO294" s="209"/>
      <c r="CP294" s="210"/>
      <c r="CQ294" s="211"/>
      <c r="CS294" s="208"/>
      <c r="CT294" s="207"/>
      <c r="CU294" s="209"/>
      <c r="CV294" s="210"/>
      <c r="CW294" s="211"/>
      <c r="CY294" s="208"/>
      <c r="CZ294" s="207"/>
      <c r="DA294" s="209"/>
      <c r="DB294" s="210"/>
      <c r="DC294" s="211"/>
      <c r="DE294" s="208"/>
      <c r="DF294" s="207"/>
      <c r="DG294" s="209"/>
      <c r="DH294" s="210"/>
      <c r="DI294" s="211"/>
      <c r="DK294" s="208"/>
      <c r="DL294" s="207"/>
      <c r="DM294" s="209"/>
      <c r="DN294" s="210"/>
      <c r="DO294" s="211"/>
      <c r="DQ294" s="208"/>
      <c r="DR294" s="207"/>
      <c r="DS294" s="209"/>
      <c r="DT294" s="210"/>
      <c r="DU294" s="211"/>
      <c r="DW294" s="208"/>
      <c r="DX294" s="207"/>
      <c r="DY294" s="209"/>
      <c r="DZ294" s="210"/>
      <c r="EA294" s="211"/>
      <c r="EC294" s="208"/>
      <c r="ED294" s="207"/>
      <c r="EE294" s="209"/>
      <c r="EF294" s="210"/>
      <c r="EG294" s="211"/>
      <c r="EI294" s="208"/>
      <c r="EJ294" s="207"/>
      <c r="EK294" s="209"/>
      <c r="EL294" s="210"/>
      <c r="EM294" s="211"/>
      <c r="EO294" s="208"/>
      <c r="EP294" s="207"/>
      <c r="EQ294" s="209"/>
      <c r="ER294" s="210"/>
      <c r="ES294" s="211"/>
      <c r="EU294" s="208"/>
      <c r="EV294" s="207"/>
      <c r="EW294" s="209"/>
      <c r="EX294" s="210"/>
      <c r="EY294" s="211"/>
      <c r="FA294" s="208"/>
      <c r="FB294" s="207"/>
      <c r="FC294" s="209"/>
      <c r="FD294" s="210"/>
      <c r="FE294" s="211"/>
      <c r="FG294" s="208"/>
      <c r="FH294" s="207"/>
      <c r="FI294" s="209"/>
      <c r="FJ294" s="210"/>
      <c r="FK294" s="211"/>
      <c r="FM294" s="208"/>
      <c r="FN294" s="207"/>
      <c r="FO294" s="209"/>
      <c r="FP294" s="210"/>
      <c r="FQ294" s="211"/>
      <c r="FS294" s="208"/>
      <c r="FT294" s="207"/>
      <c r="FU294" s="209"/>
      <c r="FV294" s="210"/>
      <c r="FW294" s="211"/>
      <c r="FY294" s="208"/>
      <c r="FZ294" s="207"/>
      <c r="GA294" s="209"/>
      <c r="GB294" s="210"/>
      <c r="GC294" s="211"/>
      <c r="GE294" s="208"/>
      <c r="GF294" s="207"/>
      <c r="GG294" s="209"/>
      <c r="GH294" s="210"/>
      <c r="GI294" s="211"/>
      <c r="GK294" s="208"/>
      <c r="GL294" s="207"/>
      <c r="GM294" s="209"/>
      <c r="GN294" s="210"/>
      <c r="GO294" s="211"/>
      <c r="GQ294" s="208"/>
      <c r="GR294" s="207"/>
      <c r="GS294" s="209"/>
      <c r="GT294" s="210"/>
      <c r="GU294" s="211"/>
      <c r="GW294" s="208"/>
      <c r="GX294" s="207"/>
      <c r="GY294" s="209"/>
      <c r="GZ294" s="210"/>
      <c r="HA294" s="211"/>
      <c r="HC294" s="208"/>
      <c r="HD294" s="207"/>
      <c r="HE294" s="209"/>
      <c r="HF294" s="210"/>
      <c r="HG294" s="211"/>
      <c r="HI294" s="208"/>
      <c r="HJ294" s="207"/>
      <c r="HK294" s="209"/>
      <c r="HL294" s="210"/>
      <c r="HM294" s="211"/>
      <c r="HO294" s="208"/>
      <c r="HP294" s="207"/>
      <c r="HQ294" s="209"/>
      <c r="HR294" s="210"/>
      <c r="HS294" s="211"/>
      <c r="HU294" s="208"/>
      <c r="HV294" s="207"/>
      <c r="HW294" s="209"/>
      <c r="HX294" s="210"/>
      <c r="HY294" s="211"/>
      <c r="IA294" s="208"/>
      <c r="IB294" s="207"/>
      <c r="IC294" s="209"/>
      <c r="ID294" s="210"/>
      <c r="IE294" s="211"/>
      <c r="IG294" s="208"/>
      <c r="IH294" s="207"/>
      <c r="II294" s="209"/>
      <c r="IJ294" s="210"/>
      <c r="IK294" s="211"/>
      <c r="IM294" s="208"/>
      <c r="IN294" s="207"/>
      <c r="IO294" s="209"/>
      <c r="IP294" s="210"/>
      <c r="IQ294" s="211"/>
      <c r="IS294" s="208"/>
      <c r="IT294" s="207"/>
      <c r="IU294" s="209"/>
      <c r="IV294" s="210"/>
      <c r="IW294" s="211"/>
      <c r="IY294" s="208"/>
      <c r="IZ294" s="207"/>
      <c r="JA294" s="209"/>
      <c r="JB294" s="210"/>
      <c r="JC294" s="211"/>
      <c r="JE294" s="208"/>
      <c r="JF294" s="207"/>
      <c r="JG294" s="209"/>
      <c r="JH294" s="210"/>
      <c r="JI294" s="211"/>
      <c r="JK294" s="208"/>
      <c r="JL294" s="207"/>
      <c r="JM294" s="209"/>
      <c r="JN294" s="210"/>
      <c r="JO294" s="211"/>
      <c r="JQ294" s="208"/>
      <c r="JR294" s="207"/>
      <c r="JS294" s="209"/>
      <c r="JT294" s="210"/>
      <c r="JU294" s="211"/>
      <c r="JW294" s="208"/>
      <c r="JX294" s="207"/>
      <c r="JY294" s="209"/>
      <c r="JZ294" s="210"/>
      <c r="KA294" s="211"/>
      <c r="KC294" s="208"/>
      <c r="KD294" s="207"/>
      <c r="KE294" s="209"/>
      <c r="KF294" s="210"/>
      <c r="KG294" s="211"/>
      <c r="KI294" s="208"/>
      <c r="KJ294" s="207"/>
      <c r="KK294" s="209"/>
      <c r="KL294" s="210"/>
      <c r="KM294" s="211"/>
      <c r="KO294" s="208"/>
      <c r="KP294" s="207"/>
      <c r="KQ294" s="209"/>
      <c r="KR294" s="210"/>
      <c r="KS294" s="211"/>
      <c r="KU294" s="208"/>
      <c r="KV294" s="207"/>
      <c r="KW294" s="209"/>
      <c r="KX294" s="210"/>
      <c r="KY294" s="211"/>
      <c r="LA294" s="208"/>
      <c r="LB294" s="207"/>
      <c r="LC294" s="209"/>
      <c r="LD294" s="210"/>
      <c r="LE294" s="211"/>
      <c r="LG294" s="208"/>
      <c r="LH294" s="207"/>
      <c r="LI294" s="209"/>
      <c r="LJ294" s="210"/>
      <c r="LK294" s="211"/>
      <c r="LM294" s="208"/>
      <c r="LN294" s="207"/>
      <c r="LO294" s="209"/>
      <c r="LP294" s="210"/>
      <c r="LQ294" s="211"/>
      <c r="LS294" s="208"/>
      <c r="LT294" s="207"/>
      <c r="LU294" s="209"/>
      <c r="LV294" s="210"/>
      <c r="LW294" s="211"/>
      <c r="LY294" s="208"/>
      <c r="LZ294" s="207"/>
      <c r="MA294" s="209"/>
      <c r="MB294" s="210"/>
      <c r="MC294" s="211"/>
      <c r="ME294" s="208"/>
      <c r="MF294" s="207"/>
      <c r="MG294" s="209"/>
      <c r="MH294" s="210"/>
      <c r="MI294" s="211"/>
      <c r="MK294" s="208"/>
      <c r="ML294" s="207"/>
      <c r="MM294" s="209"/>
      <c r="MN294" s="210"/>
      <c r="MO294" s="211"/>
      <c r="MQ294" s="208"/>
      <c r="MR294" s="207"/>
      <c r="MS294" s="209"/>
      <c r="MT294" s="210"/>
      <c r="MU294" s="211"/>
      <c r="MW294" s="208"/>
      <c r="MX294" s="207"/>
      <c r="MY294" s="209"/>
      <c r="MZ294" s="210"/>
      <c r="NA294" s="211"/>
      <c r="NC294" s="208"/>
      <c r="ND294" s="207"/>
      <c r="NE294" s="209"/>
      <c r="NF294" s="210"/>
      <c r="NG294" s="211"/>
      <c r="NI294" s="208"/>
      <c r="NJ294" s="207"/>
      <c r="NK294" s="209"/>
      <c r="NL294" s="210"/>
      <c r="NM294" s="211"/>
      <c r="NO294" s="208"/>
      <c r="NP294" s="207"/>
      <c r="NQ294" s="209"/>
      <c r="NR294" s="210"/>
      <c r="NS294" s="211"/>
      <c r="NU294" s="208"/>
      <c r="NV294" s="207"/>
      <c r="NW294" s="209"/>
      <c r="NX294" s="210"/>
      <c r="NY294" s="211"/>
      <c r="OA294" s="208"/>
      <c r="OB294" s="207"/>
      <c r="OC294" s="209"/>
      <c r="OD294" s="210"/>
      <c r="OE294" s="211"/>
      <c r="OG294" s="208"/>
      <c r="OH294" s="207"/>
      <c r="OI294" s="209"/>
      <c r="OJ294" s="210"/>
      <c r="OK294" s="211"/>
      <c r="OM294" s="208"/>
      <c r="ON294" s="207"/>
      <c r="OO294" s="209"/>
      <c r="OP294" s="210"/>
      <c r="OQ294" s="211"/>
      <c r="OS294" s="208"/>
      <c r="OT294" s="207"/>
      <c r="OU294" s="209"/>
      <c r="OV294" s="210"/>
      <c r="OW294" s="211"/>
      <c r="OY294" s="208"/>
      <c r="OZ294" s="207"/>
      <c r="PA294" s="209"/>
      <c r="PB294" s="210"/>
      <c r="PC294" s="211"/>
      <c r="PE294" s="208"/>
      <c r="PF294" s="207"/>
      <c r="PG294" s="209"/>
      <c r="PH294" s="210"/>
      <c r="PI294" s="211"/>
      <c r="PK294" s="208"/>
      <c r="PL294" s="207"/>
      <c r="PM294" s="209"/>
      <c r="PN294" s="210"/>
      <c r="PO294" s="211"/>
      <c r="PQ294" s="208"/>
      <c r="PR294" s="207"/>
      <c r="PS294" s="209"/>
      <c r="PT294" s="210"/>
      <c r="PU294" s="211"/>
      <c r="PW294" s="208"/>
      <c r="PX294" s="207"/>
      <c r="PY294" s="209"/>
      <c r="PZ294" s="210"/>
      <c r="QA294" s="211"/>
      <c r="QC294" s="208"/>
      <c r="QD294" s="207"/>
      <c r="QE294" s="209"/>
      <c r="QF294" s="210"/>
      <c r="QG294" s="211"/>
      <c r="QI294" s="208"/>
      <c r="QJ294" s="207"/>
      <c r="QK294" s="209"/>
      <c r="QL294" s="210"/>
      <c r="QM294" s="211"/>
      <c r="QO294" s="208"/>
      <c r="QP294" s="207"/>
      <c r="QQ294" s="209"/>
      <c r="QR294" s="210"/>
      <c r="QS294" s="211"/>
      <c r="QU294" s="208"/>
      <c r="QV294" s="207"/>
      <c r="QW294" s="209"/>
      <c r="QX294" s="210"/>
      <c r="QY294" s="211"/>
      <c r="RA294" s="208"/>
      <c r="RB294" s="207"/>
      <c r="RC294" s="209"/>
      <c r="RD294" s="210"/>
      <c r="RE294" s="211"/>
      <c r="RG294" s="208"/>
      <c r="RH294" s="207"/>
      <c r="RI294" s="209"/>
      <c r="RJ294" s="210"/>
      <c r="RK294" s="211"/>
      <c r="RM294" s="208"/>
      <c r="RN294" s="207"/>
      <c r="RO294" s="209"/>
      <c r="RP294" s="210"/>
      <c r="RQ294" s="211"/>
      <c r="RS294" s="208"/>
      <c r="RT294" s="207"/>
      <c r="RU294" s="209"/>
      <c r="RV294" s="210"/>
      <c r="RW294" s="211"/>
      <c r="RY294" s="208"/>
      <c r="RZ294" s="207"/>
      <c r="SA294" s="209"/>
      <c r="SB294" s="210"/>
      <c r="SC294" s="211"/>
      <c r="SE294" s="208"/>
      <c r="SF294" s="207"/>
      <c r="SG294" s="209"/>
      <c r="SH294" s="210"/>
      <c r="SI294" s="211"/>
      <c r="SK294" s="208"/>
      <c r="SL294" s="207"/>
      <c r="SM294" s="209"/>
      <c r="SN294" s="210"/>
      <c r="SO294" s="211"/>
      <c r="SQ294" s="208"/>
      <c r="SR294" s="207"/>
      <c r="SS294" s="209"/>
      <c r="ST294" s="210"/>
      <c r="SU294" s="211"/>
      <c r="SW294" s="208"/>
      <c r="SX294" s="207"/>
      <c r="SY294" s="209"/>
      <c r="SZ294" s="210"/>
      <c r="TA294" s="211"/>
      <c r="TC294" s="208"/>
      <c r="TD294" s="207"/>
      <c r="TE294" s="209"/>
      <c r="TF294" s="210"/>
      <c r="TG294" s="211"/>
      <c r="TI294" s="208"/>
      <c r="TJ294" s="207"/>
      <c r="TK294" s="209"/>
      <c r="TL294" s="210"/>
      <c r="TM294" s="211"/>
      <c r="TO294" s="208"/>
      <c r="TP294" s="207"/>
      <c r="TQ294" s="209"/>
      <c r="TR294" s="210"/>
      <c r="TS294" s="211"/>
      <c r="TU294" s="208"/>
      <c r="TV294" s="207"/>
      <c r="TW294" s="209"/>
      <c r="TX294" s="210"/>
      <c r="TY294" s="211"/>
      <c r="UA294" s="208"/>
      <c r="UB294" s="207"/>
      <c r="UC294" s="209"/>
      <c r="UD294" s="210"/>
      <c r="UE294" s="211"/>
      <c r="UG294" s="208"/>
      <c r="UH294" s="207"/>
      <c r="UI294" s="209"/>
      <c r="UJ294" s="210"/>
      <c r="UK294" s="211"/>
      <c r="UM294" s="208"/>
      <c r="UN294" s="207"/>
      <c r="UO294" s="209"/>
      <c r="UP294" s="210"/>
      <c r="UQ294" s="211"/>
      <c r="US294" s="208"/>
      <c r="UT294" s="207"/>
      <c r="UU294" s="209"/>
      <c r="UV294" s="210"/>
      <c r="UW294" s="211"/>
      <c r="UY294" s="208"/>
      <c r="UZ294" s="207"/>
      <c r="VA294" s="209"/>
      <c r="VB294" s="210"/>
      <c r="VC294" s="211"/>
      <c r="VE294" s="208"/>
      <c r="VF294" s="207"/>
      <c r="VG294" s="209"/>
      <c r="VH294" s="210"/>
      <c r="VI294" s="211"/>
      <c r="VK294" s="208"/>
      <c r="VL294" s="207"/>
      <c r="VM294" s="209"/>
      <c r="VN294" s="210"/>
      <c r="VO294" s="211"/>
      <c r="VQ294" s="208"/>
      <c r="VR294" s="207"/>
      <c r="VS294" s="209"/>
      <c r="VT294" s="210"/>
      <c r="VU294" s="211"/>
      <c r="VW294" s="208"/>
      <c r="VX294" s="207"/>
      <c r="VY294" s="209"/>
      <c r="VZ294" s="210"/>
      <c r="WA294" s="211"/>
      <c r="WC294" s="208"/>
      <c r="WD294" s="207"/>
      <c r="WE294" s="209"/>
      <c r="WF294" s="210"/>
      <c r="WG294" s="211"/>
      <c r="WI294" s="208"/>
      <c r="WJ294" s="207"/>
      <c r="WK294" s="209"/>
      <c r="WL294" s="210"/>
      <c r="WM294" s="211"/>
      <c r="WO294" s="208"/>
      <c r="WP294" s="207"/>
      <c r="WQ294" s="209"/>
      <c r="WR294" s="210"/>
      <c r="WS294" s="211"/>
      <c r="WU294" s="208"/>
      <c r="WV294" s="207"/>
      <c r="WW294" s="209"/>
      <c r="WX294" s="210"/>
      <c r="WY294" s="211"/>
      <c r="XA294" s="208"/>
      <c r="XB294" s="207"/>
      <c r="XC294" s="209"/>
      <c r="XD294" s="210"/>
      <c r="XE294" s="211"/>
      <c r="XG294" s="208"/>
      <c r="XH294" s="207"/>
      <c r="XI294" s="209"/>
      <c r="XJ294" s="210"/>
      <c r="XK294" s="211"/>
      <c r="XM294" s="208"/>
      <c r="XN294" s="207"/>
      <c r="XO294" s="209"/>
      <c r="XP294" s="210"/>
      <c r="XQ294" s="211"/>
      <c r="XS294" s="208"/>
      <c r="XT294" s="207"/>
      <c r="XU294" s="209"/>
      <c r="XV294" s="210"/>
      <c r="XW294" s="211"/>
      <c r="XY294" s="208"/>
      <c r="XZ294" s="207"/>
      <c r="YA294" s="209"/>
      <c r="YB294" s="210"/>
      <c r="YC294" s="211"/>
      <c r="YE294" s="208"/>
      <c r="YF294" s="207"/>
      <c r="YG294" s="209"/>
      <c r="YH294" s="210"/>
      <c r="YI294" s="211"/>
      <c r="YK294" s="208"/>
      <c r="YL294" s="207"/>
      <c r="YM294" s="209"/>
      <c r="YN294" s="210"/>
      <c r="YO294" s="211"/>
      <c r="YQ294" s="208"/>
      <c r="YR294" s="207"/>
      <c r="YS294" s="209"/>
      <c r="YT294" s="210"/>
      <c r="YU294" s="211"/>
      <c r="YW294" s="208"/>
      <c r="YX294" s="207"/>
      <c r="YY294" s="209"/>
      <c r="YZ294" s="210"/>
      <c r="ZA294" s="211"/>
      <c r="ZC294" s="208"/>
      <c r="ZD294" s="207"/>
      <c r="ZE294" s="209"/>
      <c r="ZF294" s="210"/>
      <c r="ZG294" s="211"/>
      <c r="ZI294" s="208"/>
      <c r="ZJ294" s="207"/>
      <c r="ZK294" s="209"/>
      <c r="ZL294" s="210"/>
      <c r="ZM294" s="211"/>
      <c r="ZO294" s="208"/>
      <c r="ZP294" s="207"/>
      <c r="ZQ294" s="209"/>
      <c r="ZR294" s="210"/>
      <c r="ZS294" s="211"/>
      <c r="ZU294" s="208"/>
      <c r="ZV294" s="207"/>
      <c r="ZW294" s="209"/>
      <c r="ZX294" s="210"/>
      <c r="ZY294" s="211"/>
      <c r="AAA294" s="208"/>
      <c r="AAB294" s="207"/>
      <c r="AAC294" s="209"/>
      <c r="AAD294" s="210"/>
      <c r="AAE294" s="211"/>
      <c r="AAG294" s="208"/>
      <c r="AAH294" s="207"/>
      <c r="AAI294" s="209"/>
      <c r="AAJ294" s="210"/>
      <c r="AAK294" s="211"/>
      <c r="AAM294" s="208"/>
      <c r="AAN294" s="207"/>
      <c r="AAO294" s="209"/>
      <c r="AAP294" s="210"/>
      <c r="AAQ294" s="211"/>
      <c r="AAS294" s="208"/>
      <c r="AAT294" s="207"/>
      <c r="AAU294" s="209"/>
      <c r="AAV294" s="210"/>
      <c r="AAW294" s="211"/>
      <c r="AAY294" s="208"/>
      <c r="AAZ294" s="207"/>
      <c r="ABA294" s="209"/>
      <c r="ABB294" s="210"/>
      <c r="ABC294" s="211"/>
      <c r="ABE294" s="208"/>
      <c r="ABF294" s="207"/>
      <c r="ABG294" s="209"/>
      <c r="ABH294" s="210"/>
      <c r="ABI294" s="211"/>
      <c r="ABK294" s="208"/>
      <c r="ABL294" s="207"/>
      <c r="ABM294" s="209"/>
      <c r="ABN294" s="210"/>
      <c r="ABO294" s="211"/>
      <c r="ABQ294" s="208"/>
      <c r="ABR294" s="207"/>
      <c r="ABS294" s="209"/>
      <c r="ABT294" s="210"/>
      <c r="ABU294" s="211"/>
      <c r="ABW294" s="208"/>
      <c r="ABX294" s="207"/>
      <c r="ABY294" s="209"/>
      <c r="ABZ294" s="210"/>
      <c r="ACA294" s="211"/>
      <c r="ACC294" s="208"/>
      <c r="ACD294" s="207"/>
      <c r="ACE294" s="209"/>
      <c r="ACF294" s="210"/>
      <c r="ACG294" s="211"/>
      <c r="ACI294" s="208"/>
      <c r="ACJ294" s="207"/>
      <c r="ACK294" s="209"/>
      <c r="ACL294" s="210"/>
      <c r="ACM294" s="211"/>
      <c r="ACO294" s="208"/>
      <c r="ACP294" s="207"/>
      <c r="ACQ294" s="209"/>
      <c r="ACR294" s="210"/>
      <c r="ACS294" s="211"/>
      <c r="ACU294" s="208"/>
      <c r="ACV294" s="207"/>
      <c r="ACW294" s="209"/>
      <c r="ACX294" s="210"/>
      <c r="ACY294" s="211"/>
      <c r="ADA294" s="208"/>
      <c r="ADB294" s="207"/>
      <c r="ADC294" s="209"/>
      <c r="ADD294" s="210"/>
      <c r="ADE294" s="211"/>
      <c r="ADG294" s="208"/>
      <c r="ADH294" s="207"/>
      <c r="ADI294" s="209"/>
      <c r="ADJ294" s="210"/>
      <c r="ADK294" s="211"/>
      <c r="ADM294" s="208"/>
      <c r="ADN294" s="207"/>
      <c r="ADO294" s="209"/>
      <c r="ADP294" s="210"/>
      <c r="ADQ294" s="211"/>
      <c r="ADS294" s="208"/>
      <c r="ADT294" s="207"/>
      <c r="ADU294" s="209"/>
      <c r="ADV294" s="210"/>
      <c r="ADW294" s="211"/>
      <c r="ADY294" s="208"/>
      <c r="ADZ294" s="207"/>
      <c r="AEA294" s="209"/>
      <c r="AEB294" s="210"/>
      <c r="AEC294" s="211"/>
      <c r="AEE294" s="208"/>
      <c r="AEF294" s="207"/>
      <c r="AEG294" s="209"/>
      <c r="AEH294" s="210"/>
      <c r="AEI294" s="211"/>
      <c r="AEK294" s="208"/>
      <c r="AEL294" s="207"/>
      <c r="AEM294" s="209"/>
      <c r="AEN294" s="210"/>
      <c r="AEO294" s="211"/>
      <c r="AEQ294" s="208"/>
      <c r="AER294" s="207"/>
      <c r="AES294" s="209"/>
      <c r="AET294" s="210"/>
      <c r="AEU294" s="211"/>
      <c r="AEW294" s="208"/>
      <c r="AEX294" s="207"/>
      <c r="AEY294" s="209"/>
      <c r="AEZ294" s="210"/>
      <c r="AFA294" s="211"/>
      <c r="AFC294" s="208"/>
      <c r="AFD294" s="207"/>
      <c r="AFE294" s="209"/>
      <c r="AFF294" s="210"/>
      <c r="AFG294" s="211"/>
      <c r="AFI294" s="208"/>
      <c r="AFJ294" s="207"/>
      <c r="AFK294" s="209"/>
      <c r="AFL294" s="210"/>
      <c r="AFM294" s="211"/>
      <c r="AFO294" s="208"/>
      <c r="AFP294" s="207"/>
      <c r="AFQ294" s="209"/>
      <c r="AFR294" s="210"/>
      <c r="AFS294" s="211"/>
      <c r="AFU294" s="208"/>
      <c r="AFV294" s="207"/>
      <c r="AFW294" s="209"/>
      <c r="AFX294" s="210"/>
      <c r="AFY294" s="211"/>
      <c r="AGA294" s="208"/>
      <c r="AGB294" s="207"/>
      <c r="AGC294" s="209"/>
      <c r="AGD294" s="210"/>
      <c r="AGE294" s="211"/>
      <c r="AGG294" s="208"/>
      <c r="AGH294" s="207"/>
      <c r="AGI294" s="209"/>
      <c r="AGJ294" s="210"/>
      <c r="AGK294" s="211"/>
      <c r="AGM294" s="208"/>
      <c r="AGN294" s="207"/>
      <c r="AGO294" s="209"/>
      <c r="AGP294" s="210"/>
      <c r="AGQ294" s="211"/>
      <c r="AGS294" s="208"/>
      <c r="AGT294" s="207"/>
      <c r="AGU294" s="209"/>
      <c r="AGV294" s="210"/>
      <c r="AGW294" s="211"/>
      <c r="AGY294" s="208"/>
      <c r="AGZ294" s="207"/>
      <c r="AHA294" s="209"/>
      <c r="AHB294" s="210"/>
      <c r="AHC294" s="211"/>
      <c r="AHE294" s="208"/>
      <c r="AHF294" s="207"/>
      <c r="AHG294" s="209"/>
      <c r="AHH294" s="210"/>
      <c r="AHI294" s="211"/>
      <c r="AHK294" s="208"/>
      <c r="AHL294" s="207"/>
      <c r="AHM294" s="209"/>
      <c r="AHN294" s="210"/>
      <c r="AHO294" s="211"/>
      <c r="AHQ294" s="208"/>
      <c r="AHR294" s="207"/>
      <c r="AHS294" s="209"/>
      <c r="AHT294" s="210"/>
      <c r="AHU294" s="211"/>
      <c r="AHW294" s="208"/>
      <c r="AHX294" s="207"/>
      <c r="AHY294" s="209"/>
      <c r="AHZ294" s="210"/>
      <c r="AIA294" s="211"/>
      <c r="AIC294" s="208"/>
      <c r="AID294" s="207"/>
      <c r="AIE294" s="209"/>
      <c r="AIF294" s="210"/>
      <c r="AIG294" s="211"/>
      <c r="AII294" s="208"/>
      <c r="AIJ294" s="207"/>
      <c r="AIK294" s="209"/>
      <c r="AIL294" s="210"/>
      <c r="AIM294" s="211"/>
      <c r="AIO294" s="208"/>
      <c r="AIP294" s="207"/>
      <c r="AIQ294" s="209"/>
      <c r="AIR294" s="210"/>
      <c r="AIS294" s="211"/>
      <c r="AIU294" s="208"/>
      <c r="AIV294" s="207"/>
      <c r="AIW294" s="209"/>
      <c r="AIX294" s="210"/>
      <c r="AIY294" s="211"/>
      <c r="AJA294" s="208"/>
      <c r="AJB294" s="207"/>
      <c r="AJC294" s="209"/>
      <c r="AJD294" s="210"/>
      <c r="AJE294" s="211"/>
      <c r="AJG294" s="208"/>
      <c r="AJH294" s="207"/>
      <c r="AJI294" s="209"/>
      <c r="AJJ294" s="210"/>
      <c r="AJK294" s="211"/>
      <c r="AJM294" s="208"/>
      <c r="AJN294" s="207"/>
      <c r="AJO294" s="209"/>
      <c r="AJP294" s="210"/>
      <c r="AJQ294" s="211"/>
      <c r="AJS294" s="208"/>
      <c r="AJT294" s="207"/>
      <c r="AJU294" s="209"/>
      <c r="AJV294" s="210"/>
      <c r="AJW294" s="211"/>
      <c r="AJY294" s="208"/>
      <c r="AJZ294" s="207"/>
      <c r="AKA294" s="209"/>
      <c r="AKB294" s="210"/>
      <c r="AKC294" s="211"/>
      <c r="AKE294" s="208"/>
      <c r="AKF294" s="207"/>
      <c r="AKG294" s="209"/>
      <c r="AKH294" s="210"/>
      <c r="AKI294" s="211"/>
      <c r="AKK294" s="208"/>
      <c r="AKL294" s="207"/>
      <c r="AKM294" s="209"/>
      <c r="AKN294" s="210"/>
      <c r="AKO294" s="211"/>
      <c r="AKQ294" s="208"/>
      <c r="AKR294" s="207"/>
      <c r="AKS294" s="209"/>
      <c r="AKT294" s="210"/>
      <c r="AKU294" s="211"/>
      <c r="AKW294" s="208"/>
      <c r="AKX294" s="207"/>
      <c r="AKY294" s="209"/>
      <c r="AKZ294" s="210"/>
      <c r="ALA294" s="211"/>
      <c r="ALC294" s="208"/>
      <c r="ALD294" s="207"/>
      <c r="ALE294" s="209"/>
      <c r="ALF294" s="210"/>
      <c r="ALG294" s="211"/>
      <c r="ALI294" s="208"/>
      <c r="ALJ294" s="207"/>
      <c r="ALK294" s="209"/>
      <c r="ALL294" s="210"/>
      <c r="ALM294" s="211"/>
      <c r="ALO294" s="208"/>
      <c r="ALP294" s="207"/>
      <c r="ALQ294" s="209"/>
      <c r="ALR294" s="210"/>
      <c r="ALS294" s="211"/>
      <c r="ALU294" s="208"/>
      <c r="ALV294" s="207"/>
      <c r="ALW294" s="209"/>
      <c r="ALX294" s="210"/>
      <c r="ALY294" s="211"/>
      <c r="AMA294" s="208"/>
      <c r="AMB294" s="207"/>
      <c r="AMC294" s="209"/>
      <c r="AMD294" s="210"/>
      <c r="AME294" s="211"/>
      <c r="AMG294" s="208"/>
      <c r="AMH294" s="207"/>
      <c r="AMI294" s="209"/>
      <c r="AMJ294" s="210"/>
      <c r="AMK294" s="211"/>
      <c r="AMM294" s="208"/>
      <c r="AMN294" s="207"/>
      <c r="AMO294" s="209"/>
      <c r="AMP294" s="210"/>
      <c r="AMQ294" s="211"/>
      <c r="AMS294" s="208"/>
      <c r="AMT294" s="207"/>
      <c r="AMU294" s="209"/>
      <c r="AMV294" s="210"/>
      <c r="AMW294" s="211"/>
      <c r="AMY294" s="208"/>
      <c r="AMZ294" s="207"/>
      <c r="ANA294" s="209"/>
      <c r="ANB294" s="210"/>
      <c r="ANC294" s="211"/>
      <c r="ANE294" s="208"/>
      <c r="ANF294" s="207"/>
      <c r="ANG294" s="209"/>
      <c r="ANH294" s="210"/>
      <c r="ANI294" s="211"/>
      <c r="ANK294" s="208"/>
      <c r="ANL294" s="207"/>
      <c r="ANM294" s="209"/>
      <c r="ANN294" s="210"/>
      <c r="ANO294" s="211"/>
      <c r="ANQ294" s="208"/>
      <c r="ANR294" s="207"/>
      <c r="ANS294" s="209"/>
      <c r="ANT294" s="210"/>
      <c r="ANU294" s="211"/>
      <c r="ANW294" s="208"/>
      <c r="ANX294" s="207"/>
      <c r="ANY294" s="209"/>
      <c r="ANZ294" s="210"/>
      <c r="AOA294" s="211"/>
      <c r="AOC294" s="208"/>
      <c r="AOD294" s="207"/>
      <c r="AOE294" s="209"/>
      <c r="AOF294" s="210"/>
      <c r="AOG294" s="211"/>
      <c r="AOI294" s="208"/>
      <c r="AOJ294" s="207"/>
      <c r="AOK294" s="209"/>
      <c r="AOL294" s="210"/>
      <c r="AOM294" s="211"/>
      <c r="AOO294" s="208"/>
      <c r="AOP294" s="207"/>
      <c r="AOQ294" s="209"/>
      <c r="AOR294" s="210"/>
      <c r="AOS294" s="211"/>
      <c r="AOU294" s="208"/>
      <c r="AOV294" s="207"/>
      <c r="AOW294" s="209"/>
      <c r="AOX294" s="210"/>
      <c r="AOY294" s="211"/>
      <c r="APA294" s="208"/>
      <c r="APB294" s="207"/>
      <c r="APC294" s="209"/>
      <c r="APD294" s="210"/>
      <c r="APE294" s="211"/>
      <c r="APG294" s="208"/>
      <c r="APH294" s="207"/>
      <c r="API294" s="209"/>
      <c r="APJ294" s="210"/>
      <c r="APK294" s="211"/>
      <c r="APM294" s="208"/>
      <c r="APN294" s="207"/>
      <c r="APO294" s="209"/>
      <c r="APP294" s="210"/>
      <c r="APQ294" s="211"/>
      <c r="APS294" s="208"/>
      <c r="APT294" s="207"/>
      <c r="APU294" s="209"/>
      <c r="APV294" s="210"/>
      <c r="APW294" s="211"/>
      <c r="APY294" s="208"/>
      <c r="APZ294" s="207"/>
      <c r="AQA294" s="209"/>
      <c r="AQB294" s="210"/>
      <c r="AQC294" s="211"/>
      <c r="AQE294" s="208"/>
      <c r="AQF294" s="207"/>
      <c r="AQG294" s="209"/>
      <c r="AQH294" s="210"/>
      <c r="AQI294" s="211"/>
      <c r="AQK294" s="208"/>
      <c r="AQL294" s="207"/>
      <c r="AQM294" s="209"/>
      <c r="AQN294" s="210"/>
      <c r="AQO294" s="211"/>
      <c r="AQQ294" s="208"/>
      <c r="AQR294" s="207"/>
      <c r="AQS294" s="209"/>
      <c r="AQT294" s="210"/>
      <c r="AQU294" s="211"/>
      <c r="AQW294" s="208"/>
      <c r="AQX294" s="207"/>
      <c r="AQY294" s="209"/>
      <c r="AQZ294" s="210"/>
      <c r="ARA294" s="211"/>
      <c r="ARC294" s="208"/>
      <c r="ARD294" s="207"/>
      <c r="ARE294" s="209"/>
      <c r="ARF294" s="210"/>
      <c r="ARG294" s="211"/>
      <c r="ARI294" s="208"/>
      <c r="ARJ294" s="207"/>
      <c r="ARK294" s="209"/>
      <c r="ARL294" s="210"/>
      <c r="ARM294" s="211"/>
      <c r="ARO294" s="208"/>
      <c r="ARP294" s="207"/>
      <c r="ARQ294" s="209"/>
      <c r="ARR294" s="210"/>
      <c r="ARS294" s="211"/>
      <c r="ARU294" s="208"/>
      <c r="ARV294" s="207"/>
      <c r="ARW294" s="209"/>
      <c r="ARX294" s="210"/>
      <c r="ARY294" s="211"/>
      <c r="ASA294" s="208"/>
      <c r="ASB294" s="207"/>
      <c r="ASC294" s="209"/>
      <c r="ASD294" s="210"/>
      <c r="ASE294" s="211"/>
      <c r="ASG294" s="208"/>
      <c r="ASH294" s="207"/>
      <c r="ASI294" s="209"/>
      <c r="ASJ294" s="210"/>
      <c r="ASK294" s="211"/>
      <c r="ASM294" s="208"/>
      <c r="ASN294" s="207"/>
      <c r="ASO294" s="209"/>
      <c r="ASP294" s="210"/>
      <c r="ASQ294" s="211"/>
      <c r="ASS294" s="208"/>
      <c r="AST294" s="207"/>
      <c r="ASU294" s="209"/>
      <c r="ASV294" s="210"/>
      <c r="ASW294" s="211"/>
      <c r="ASY294" s="208"/>
      <c r="ASZ294" s="207"/>
      <c r="ATA294" s="209"/>
      <c r="ATB294" s="210"/>
      <c r="ATC294" s="211"/>
      <c r="ATE294" s="208"/>
      <c r="ATF294" s="207"/>
      <c r="ATG294" s="209"/>
      <c r="ATH294" s="210"/>
      <c r="ATI294" s="211"/>
      <c r="ATK294" s="208"/>
      <c r="ATL294" s="207"/>
      <c r="ATM294" s="209"/>
      <c r="ATN294" s="210"/>
      <c r="ATO294" s="211"/>
      <c r="ATQ294" s="208"/>
      <c r="ATR294" s="207"/>
      <c r="ATS294" s="209"/>
      <c r="ATT294" s="210"/>
      <c r="ATU294" s="211"/>
      <c r="ATW294" s="208"/>
      <c r="ATX294" s="207"/>
      <c r="ATY294" s="209"/>
      <c r="ATZ294" s="210"/>
      <c r="AUA294" s="211"/>
      <c r="AUC294" s="208"/>
      <c r="AUD294" s="207"/>
      <c r="AUE294" s="209"/>
      <c r="AUF294" s="210"/>
      <c r="AUG294" s="211"/>
      <c r="AUI294" s="208"/>
      <c r="AUJ294" s="207"/>
      <c r="AUK294" s="209"/>
      <c r="AUL294" s="210"/>
      <c r="AUM294" s="211"/>
      <c r="AUO294" s="208"/>
      <c r="AUP294" s="207"/>
      <c r="AUQ294" s="209"/>
      <c r="AUR294" s="210"/>
      <c r="AUS294" s="211"/>
      <c r="AUU294" s="208"/>
      <c r="AUV294" s="207"/>
      <c r="AUW294" s="209"/>
      <c r="AUX294" s="210"/>
      <c r="AUY294" s="211"/>
      <c r="AVA294" s="208"/>
      <c r="AVB294" s="207"/>
      <c r="AVC294" s="209"/>
      <c r="AVD294" s="210"/>
      <c r="AVE294" s="211"/>
      <c r="AVG294" s="208"/>
      <c r="AVH294" s="207"/>
      <c r="AVI294" s="209"/>
      <c r="AVJ294" s="210"/>
      <c r="AVK294" s="211"/>
      <c r="AVM294" s="208"/>
      <c r="AVN294" s="207"/>
      <c r="AVO294" s="209"/>
      <c r="AVP294" s="210"/>
      <c r="AVQ294" s="211"/>
      <c r="AVS294" s="208"/>
      <c r="AVT294" s="207"/>
      <c r="AVU294" s="209"/>
      <c r="AVV294" s="210"/>
      <c r="AVW294" s="211"/>
      <c r="AVY294" s="208"/>
      <c r="AVZ294" s="207"/>
      <c r="AWA294" s="209"/>
      <c r="AWB294" s="210"/>
      <c r="AWC294" s="211"/>
      <c r="AWE294" s="208"/>
      <c r="AWF294" s="207"/>
      <c r="AWG294" s="209"/>
      <c r="AWH294" s="210"/>
      <c r="AWI294" s="211"/>
      <c r="AWK294" s="208"/>
      <c r="AWL294" s="207"/>
      <c r="AWM294" s="209"/>
      <c r="AWN294" s="210"/>
      <c r="AWO294" s="211"/>
      <c r="AWQ294" s="208"/>
      <c r="AWR294" s="207"/>
      <c r="AWS294" s="209"/>
      <c r="AWT294" s="210"/>
      <c r="AWU294" s="211"/>
      <c r="AWW294" s="208"/>
      <c r="AWX294" s="207"/>
      <c r="AWY294" s="209"/>
      <c r="AWZ294" s="210"/>
      <c r="AXA294" s="211"/>
      <c r="AXC294" s="208"/>
      <c r="AXD294" s="207"/>
      <c r="AXE294" s="209"/>
      <c r="AXF294" s="210"/>
      <c r="AXG294" s="211"/>
      <c r="AXI294" s="208"/>
      <c r="AXJ294" s="207"/>
      <c r="AXK294" s="209"/>
      <c r="AXL294" s="210"/>
      <c r="AXM294" s="211"/>
      <c r="AXO294" s="208"/>
      <c r="AXP294" s="207"/>
      <c r="AXQ294" s="209"/>
      <c r="AXR294" s="210"/>
      <c r="AXS294" s="211"/>
      <c r="AXU294" s="208"/>
      <c r="AXV294" s="207"/>
      <c r="AXW294" s="209"/>
      <c r="AXX294" s="210"/>
      <c r="AXY294" s="211"/>
      <c r="AYA294" s="208"/>
      <c r="AYB294" s="207"/>
      <c r="AYC294" s="209"/>
      <c r="AYD294" s="210"/>
      <c r="AYE294" s="211"/>
      <c r="AYG294" s="208"/>
      <c r="AYH294" s="207"/>
      <c r="AYI294" s="209"/>
      <c r="AYJ294" s="210"/>
      <c r="AYK294" s="211"/>
      <c r="AYM294" s="208"/>
      <c r="AYN294" s="207"/>
      <c r="AYO294" s="209"/>
      <c r="AYP294" s="210"/>
      <c r="AYQ294" s="211"/>
      <c r="AYS294" s="208"/>
      <c r="AYT294" s="207"/>
      <c r="AYU294" s="209"/>
      <c r="AYV294" s="210"/>
      <c r="AYW294" s="211"/>
      <c r="AYY294" s="208"/>
      <c r="AYZ294" s="207"/>
      <c r="AZA294" s="209"/>
      <c r="AZB294" s="210"/>
      <c r="AZC294" s="211"/>
      <c r="AZE294" s="208"/>
      <c r="AZF294" s="207"/>
      <c r="AZG294" s="209"/>
      <c r="AZH294" s="210"/>
      <c r="AZI294" s="211"/>
      <c r="AZK294" s="208"/>
      <c r="AZL294" s="207"/>
      <c r="AZM294" s="209"/>
      <c r="AZN294" s="210"/>
      <c r="AZO294" s="211"/>
      <c r="AZQ294" s="208"/>
      <c r="AZR294" s="207"/>
      <c r="AZS294" s="209"/>
      <c r="AZT294" s="210"/>
      <c r="AZU294" s="211"/>
      <c r="AZW294" s="208"/>
      <c r="AZX294" s="207"/>
      <c r="AZY294" s="209"/>
      <c r="AZZ294" s="210"/>
      <c r="BAA294" s="211"/>
      <c r="BAC294" s="208"/>
      <c r="BAD294" s="207"/>
      <c r="BAE294" s="209"/>
      <c r="BAF294" s="210"/>
      <c r="BAG294" s="211"/>
      <c r="BAI294" s="208"/>
      <c r="BAJ294" s="207"/>
      <c r="BAK294" s="209"/>
      <c r="BAL294" s="210"/>
      <c r="BAM294" s="211"/>
      <c r="BAO294" s="208"/>
      <c r="BAP294" s="207"/>
      <c r="BAQ294" s="209"/>
      <c r="BAR294" s="210"/>
      <c r="BAS294" s="211"/>
      <c r="BAU294" s="208"/>
      <c r="BAV294" s="207"/>
      <c r="BAW294" s="209"/>
      <c r="BAX294" s="210"/>
      <c r="BAY294" s="211"/>
      <c r="BBA294" s="208"/>
      <c r="BBB294" s="207"/>
      <c r="BBC294" s="209"/>
      <c r="BBD294" s="210"/>
      <c r="BBE294" s="211"/>
      <c r="BBG294" s="208"/>
      <c r="BBH294" s="207"/>
      <c r="BBI294" s="209"/>
      <c r="BBJ294" s="210"/>
      <c r="BBK294" s="211"/>
      <c r="BBM294" s="208"/>
      <c r="BBN294" s="207"/>
      <c r="BBO294" s="209"/>
      <c r="BBP294" s="210"/>
      <c r="BBQ294" s="211"/>
      <c r="BBS294" s="208"/>
      <c r="BBT294" s="207"/>
      <c r="BBU294" s="209"/>
      <c r="BBV294" s="210"/>
      <c r="BBW294" s="211"/>
      <c r="BBY294" s="208"/>
      <c r="BBZ294" s="207"/>
      <c r="BCA294" s="209"/>
      <c r="BCB294" s="210"/>
      <c r="BCC294" s="211"/>
      <c r="BCE294" s="208"/>
      <c r="BCF294" s="207"/>
      <c r="BCG294" s="209"/>
      <c r="BCH294" s="210"/>
      <c r="BCI294" s="211"/>
      <c r="BCK294" s="208"/>
      <c r="BCL294" s="207"/>
      <c r="BCM294" s="209"/>
      <c r="BCN294" s="210"/>
      <c r="BCO294" s="211"/>
      <c r="BCQ294" s="208"/>
      <c r="BCR294" s="207"/>
      <c r="BCS294" s="209"/>
      <c r="BCT294" s="210"/>
      <c r="BCU294" s="211"/>
      <c r="BCW294" s="208"/>
      <c r="BCX294" s="207"/>
      <c r="BCY294" s="209"/>
      <c r="BCZ294" s="210"/>
      <c r="BDA294" s="211"/>
      <c r="BDC294" s="208"/>
      <c r="BDD294" s="207"/>
      <c r="BDE294" s="209"/>
      <c r="BDF294" s="210"/>
      <c r="BDG294" s="211"/>
      <c r="BDI294" s="208"/>
      <c r="BDJ294" s="207"/>
      <c r="BDK294" s="209"/>
      <c r="BDL294" s="210"/>
      <c r="BDM294" s="211"/>
      <c r="BDO294" s="208"/>
      <c r="BDP294" s="207"/>
      <c r="BDQ294" s="209"/>
      <c r="BDR294" s="210"/>
      <c r="BDS294" s="211"/>
      <c r="BDU294" s="208"/>
      <c r="BDV294" s="207"/>
      <c r="BDW294" s="209"/>
      <c r="BDX294" s="210"/>
      <c r="BDY294" s="211"/>
      <c r="BEA294" s="208"/>
      <c r="BEB294" s="207"/>
      <c r="BEC294" s="209"/>
      <c r="BED294" s="210"/>
      <c r="BEE294" s="211"/>
      <c r="BEG294" s="208"/>
      <c r="BEH294" s="207"/>
      <c r="BEI294" s="209"/>
      <c r="BEJ294" s="210"/>
      <c r="BEK294" s="211"/>
      <c r="BEM294" s="208"/>
      <c r="BEN294" s="207"/>
      <c r="BEO294" s="209"/>
      <c r="BEP294" s="210"/>
      <c r="BEQ294" s="211"/>
      <c r="BES294" s="208"/>
      <c r="BET294" s="207"/>
      <c r="BEU294" s="209"/>
      <c r="BEV294" s="210"/>
      <c r="BEW294" s="211"/>
      <c r="BEY294" s="208"/>
      <c r="BEZ294" s="207"/>
      <c r="BFA294" s="209"/>
      <c r="BFB294" s="210"/>
      <c r="BFC294" s="211"/>
      <c r="BFE294" s="208"/>
      <c r="BFF294" s="207"/>
      <c r="BFG294" s="209"/>
      <c r="BFH294" s="210"/>
      <c r="BFI294" s="211"/>
      <c r="BFK294" s="208"/>
      <c r="BFL294" s="207"/>
      <c r="BFM294" s="209"/>
      <c r="BFN294" s="210"/>
      <c r="BFO294" s="211"/>
      <c r="BFQ294" s="208"/>
      <c r="BFR294" s="207"/>
      <c r="BFS294" s="209"/>
      <c r="BFT294" s="210"/>
      <c r="BFU294" s="211"/>
      <c r="BFW294" s="208"/>
      <c r="BFX294" s="207"/>
      <c r="BFY294" s="209"/>
      <c r="BFZ294" s="210"/>
      <c r="BGA294" s="211"/>
      <c r="BGC294" s="208"/>
      <c r="BGD294" s="207"/>
      <c r="BGE294" s="209"/>
      <c r="BGF294" s="210"/>
      <c r="BGG294" s="211"/>
      <c r="BGI294" s="208"/>
      <c r="BGJ294" s="207"/>
      <c r="BGK294" s="209"/>
      <c r="BGL294" s="210"/>
      <c r="BGM294" s="211"/>
      <c r="BGO294" s="208"/>
      <c r="BGP294" s="207"/>
      <c r="BGQ294" s="209"/>
      <c r="BGR294" s="210"/>
      <c r="BGS294" s="211"/>
      <c r="BGU294" s="208"/>
      <c r="BGV294" s="207"/>
      <c r="BGW294" s="209"/>
      <c r="BGX294" s="210"/>
      <c r="BGY294" s="211"/>
      <c r="BHA294" s="208"/>
      <c r="BHB294" s="207"/>
      <c r="BHC294" s="209"/>
      <c r="BHD294" s="210"/>
      <c r="BHE294" s="211"/>
      <c r="BHG294" s="208"/>
      <c r="BHH294" s="207"/>
      <c r="BHI294" s="209"/>
      <c r="BHJ294" s="210"/>
      <c r="BHK294" s="211"/>
      <c r="BHM294" s="208"/>
      <c r="BHN294" s="207"/>
      <c r="BHO294" s="209"/>
      <c r="BHP294" s="210"/>
      <c r="BHQ294" s="211"/>
      <c r="BHS294" s="208"/>
      <c r="BHT294" s="207"/>
      <c r="BHU294" s="209"/>
      <c r="BHV294" s="210"/>
      <c r="BHW294" s="211"/>
      <c r="BHY294" s="208"/>
      <c r="BHZ294" s="207"/>
      <c r="BIA294" s="209"/>
      <c r="BIB294" s="210"/>
      <c r="BIC294" s="211"/>
      <c r="BIE294" s="208"/>
      <c r="BIF294" s="207"/>
      <c r="BIG294" s="209"/>
      <c r="BIH294" s="210"/>
      <c r="BII294" s="211"/>
      <c r="BIK294" s="208"/>
      <c r="BIL294" s="207"/>
      <c r="BIM294" s="209"/>
      <c r="BIN294" s="210"/>
      <c r="BIO294" s="211"/>
      <c r="BIQ294" s="208"/>
      <c r="BIR294" s="207"/>
      <c r="BIS294" s="209"/>
      <c r="BIT294" s="210"/>
      <c r="BIU294" s="211"/>
      <c r="BIW294" s="208"/>
      <c r="BIX294" s="207"/>
      <c r="BIY294" s="209"/>
      <c r="BIZ294" s="210"/>
      <c r="BJA294" s="211"/>
      <c r="BJC294" s="208"/>
      <c r="BJD294" s="207"/>
      <c r="BJE294" s="209"/>
      <c r="BJF294" s="210"/>
      <c r="BJG294" s="211"/>
      <c r="BJI294" s="208"/>
      <c r="BJJ294" s="207"/>
      <c r="BJK294" s="209"/>
      <c r="BJL294" s="210"/>
      <c r="BJM294" s="211"/>
      <c r="BJO294" s="208"/>
      <c r="BJP294" s="207"/>
      <c r="BJQ294" s="209"/>
      <c r="BJR294" s="210"/>
      <c r="BJS294" s="211"/>
      <c r="BJU294" s="208"/>
      <c r="BJV294" s="207"/>
      <c r="BJW294" s="209"/>
      <c r="BJX294" s="210"/>
      <c r="BJY294" s="211"/>
      <c r="BKA294" s="208"/>
      <c r="BKB294" s="207"/>
      <c r="BKC294" s="209"/>
      <c r="BKD294" s="210"/>
      <c r="BKE294" s="211"/>
      <c r="BKG294" s="208"/>
      <c r="BKH294" s="207"/>
      <c r="BKI294" s="209"/>
      <c r="BKJ294" s="210"/>
      <c r="BKK294" s="211"/>
      <c r="BKM294" s="208"/>
      <c r="BKN294" s="207"/>
      <c r="BKO294" s="209"/>
      <c r="BKP294" s="210"/>
      <c r="BKQ294" s="211"/>
      <c r="BKS294" s="208"/>
      <c r="BKT294" s="207"/>
      <c r="BKU294" s="209"/>
      <c r="BKV294" s="210"/>
      <c r="BKW294" s="211"/>
      <c r="BKY294" s="208"/>
      <c r="BKZ294" s="207"/>
      <c r="BLA294" s="209"/>
      <c r="BLB294" s="210"/>
      <c r="BLC294" s="211"/>
      <c r="BLE294" s="208"/>
      <c r="BLF294" s="207"/>
      <c r="BLG294" s="209"/>
      <c r="BLH294" s="210"/>
      <c r="BLI294" s="211"/>
      <c r="BLK294" s="208"/>
      <c r="BLL294" s="207"/>
      <c r="BLM294" s="209"/>
      <c r="BLN294" s="210"/>
      <c r="BLO294" s="211"/>
      <c r="BLQ294" s="208"/>
      <c r="BLR294" s="207"/>
      <c r="BLS294" s="209"/>
      <c r="BLT294" s="210"/>
      <c r="BLU294" s="211"/>
      <c r="BLW294" s="208"/>
      <c r="BLX294" s="207"/>
      <c r="BLY294" s="209"/>
      <c r="BLZ294" s="210"/>
      <c r="BMA294" s="211"/>
      <c r="BMC294" s="208"/>
      <c r="BMD294" s="207"/>
      <c r="BME294" s="209"/>
      <c r="BMF294" s="210"/>
      <c r="BMG294" s="211"/>
      <c r="BMI294" s="208"/>
      <c r="BMJ294" s="207"/>
      <c r="BMK294" s="209"/>
      <c r="BML294" s="210"/>
      <c r="BMM294" s="211"/>
      <c r="BMO294" s="208"/>
      <c r="BMP294" s="207"/>
      <c r="BMQ294" s="209"/>
      <c r="BMR294" s="210"/>
      <c r="BMS294" s="211"/>
      <c r="BMU294" s="208"/>
      <c r="BMV294" s="207"/>
      <c r="BMW294" s="209"/>
      <c r="BMX294" s="210"/>
      <c r="BMY294" s="211"/>
      <c r="BNA294" s="208"/>
      <c r="BNB294" s="207"/>
      <c r="BNC294" s="209"/>
      <c r="BND294" s="210"/>
      <c r="BNE294" s="211"/>
      <c r="BNG294" s="208"/>
      <c r="BNH294" s="207"/>
      <c r="BNI294" s="209"/>
      <c r="BNJ294" s="210"/>
      <c r="BNK294" s="211"/>
      <c r="BNM294" s="208"/>
      <c r="BNN294" s="207"/>
      <c r="BNO294" s="209"/>
      <c r="BNP294" s="210"/>
      <c r="BNQ294" s="211"/>
      <c r="BNS294" s="208"/>
      <c r="BNT294" s="207"/>
      <c r="BNU294" s="209"/>
      <c r="BNV294" s="210"/>
      <c r="BNW294" s="211"/>
      <c r="BNY294" s="208"/>
      <c r="BNZ294" s="207"/>
      <c r="BOA294" s="209"/>
      <c r="BOB294" s="210"/>
      <c r="BOC294" s="211"/>
      <c r="BOE294" s="208"/>
      <c r="BOF294" s="207"/>
      <c r="BOG294" s="209"/>
      <c r="BOH294" s="210"/>
      <c r="BOI294" s="211"/>
      <c r="BOK294" s="208"/>
      <c r="BOL294" s="207"/>
      <c r="BOM294" s="209"/>
      <c r="BON294" s="210"/>
      <c r="BOO294" s="211"/>
      <c r="BOQ294" s="208"/>
      <c r="BOR294" s="207"/>
      <c r="BOS294" s="209"/>
      <c r="BOT294" s="210"/>
      <c r="BOU294" s="211"/>
      <c r="BOW294" s="208"/>
      <c r="BOX294" s="207"/>
      <c r="BOY294" s="209"/>
      <c r="BOZ294" s="210"/>
      <c r="BPA294" s="211"/>
      <c r="BPC294" s="208"/>
      <c r="BPD294" s="207"/>
      <c r="BPE294" s="209"/>
      <c r="BPF294" s="210"/>
      <c r="BPG294" s="211"/>
      <c r="BPI294" s="208"/>
      <c r="BPJ294" s="207"/>
      <c r="BPK294" s="209"/>
      <c r="BPL294" s="210"/>
      <c r="BPM294" s="211"/>
      <c r="BPO294" s="208"/>
      <c r="BPP294" s="207"/>
      <c r="BPQ294" s="209"/>
      <c r="BPR294" s="210"/>
      <c r="BPS294" s="211"/>
      <c r="BPU294" s="208"/>
      <c r="BPV294" s="207"/>
      <c r="BPW294" s="209"/>
      <c r="BPX294" s="210"/>
      <c r="BPY294" s="211"/>
      <c r="BQA294" s="208"/>
      <c r="BQB294" s="207"/>
      <c r="BQC294" s="209"/>
      <c r="BQD294" s="210"/>
      <c r="BQE294" s="211"/>
      <c r="BQG294" s="208"/>
      <c r="BQH294" s="207"/>
      <c r="BQI294" s="209"/>
      <c r="BQJ294" s="210"/>
      <c r="BQK294" s="211"/>
      <c r="BQM294" s="208"/>
      <c r="BQN294" s="207"/>
      <c r="BQO294" s="209"/>
      <c r="BQP294" s="210"/>
      <c r="BQQ294" s="211"/>
      <c r="BQS294" s="208"/>
      <c r="BQT294" s="207"/>
      <c r="BQU294" s="209"/>
      <c r="BQV294" s="210"/>
      <c r="BQW294" s="211"/>
      <c r="BQY294" s="208"/>
      <c r="BQZ294" s="207"/>
      <c r="BRA294" s="209"/>
      <c r="BRB294" s="210"/>
      <c r="BRC294" s="211"/>
      <c r="BRE294" s="208"/>
      <c r="BRF294" s="207"/>
      <c r="BRG294" s="209"/>
      <c r="BRH294" s="210"/>
      <c r="BRI294" s="211"/>
      <c r="BRK294" s="208"/>
      <c r="BRL294" s="207"/>
      <c r="BRM294" s="209"/>
      <c r="BRN294" s="210"/>
      <c r="BRO294" s="211"/>
      <c r="BRQ294" s="208"/>
      <c r="BRR294" s="207"/>
      <c r="BRS294" s="209"/>
      <c r="BRT294" s="210"/>
      <c r="BRU294" s="211"/>
      <c r="BRW294" s="208"/>
      <c r="BRX294" s="207"/>
      <c r="BRY294" s="209"/>
      <c r="BRZ294" s="210"/>
      <c r="BSA294" s="211"/>
      <c r="BSC294" s="208"/>
      <c r="BSD294" s="207"/>
      <c r="BSE294" s="209"/>
      <c r="BSF294" s="210"/>
      <c r="BSG294" s="211"/>
      <c r="BSI294" s="208"/>
      <c r="BSJ294" s="207"/>
      <c r="BSK294" s="209"/>
      <c r="BSL294" s="210"/>
      <c r="BSM294" s="211"/>
      <c r="BSO294" s="208"/>
      <c r="BSP294" s="207"/>
      <c r="BSQ294" s="209"/>
      <c r="BSR294" s="210"/>
      <c r="BSS294" s="211"/>
      <c r="BSU294" s="208"/>
      <c r="BSV294" s="207"/>
      <c r="BSW294" s="209"/>
      <c r="BSX294" s="210"/>
      <c r="BSY294" s="211"/>
      <c r="BTA294" s="208"/>
      <c r="BTB294" s="207"/>
      <c r="BTC294" s="209"/>
      <c r="BTD294" s="210"/>
      <c r="BTE294" s="211"/>
      <c r="BTG294" s="208"/>
      <c r="BTH294" s="207"/>
      <c r="BTI294" s="209"/>
      <c r="BTJ294" s="210"/>
      <c r="BTK294" s="211"/>
      <c r="BTM294" s="208"/>
      <c r="BTN294" s="207"/>
      <c r="BTO294" s="209"/>
      <c r="BTP294" s="210"/>
      <c r="BTQ294" s="211"/>
      <c r="BTS294" s="208"/>
      <c r="BTT294" s="207"/>
      <c r="BTU294" s="209"/>
      <c r="BTV294" s="210"/>
      <c r="BTW294" s="211"/>
      <c r="BTY294" s="208"/>
      <c r="BTZ294" s="207"/>
      <c r="BUA294" s="209"/>
      <c r="BUB294" s="210"/>
      <c r="BUC294" s="211"/>
      <c r="BUE294" s="208"/>
      <c r="BUF294" s="207"/>
      <c r="BUG294" s="209"/>
      <c r="BUH294" s="210"/>
      <c r="BUI294" s="211"/>
      <c r="BUK294" s="208"/>
      <c r="BUL294" s="207"/>
      <c r="BUM294" s="209"/>
      <c r="BUN294" s="210"/>
      <c r="BUO294" s="211"/>
      <c r="BUQ294" s="208"/>
      <c r="BUR294" s="207"/>
      <c r="BUS294" s="209"/>
      <c r="BUT294" s="210"/>
      <c r="BUU294" s="211"/>
      <c r="BUW294" s="208"/>
      <c r="BUX294" s="207"/>
      <c r="BUY294" s="209"/>
      <c r="BUZ294" s="210"/>
      <c r="BVA294" s="211"/>
      <c r="BVC294" s="208"/>
      <c r="BVD294" s="207"/>
      <c r="BVE294" s="209"/>
      <c r="BVF294" s="210"/>
      <c r="BVG294" s="211"/>
      <c r="BVI294" s="208"/>
      <c r="BVJ294" s="207"/>
      <c r="BVK294" s="209"/>
      <c r="BVL294" s="210"/>
      <c r="BVM294" s="211"/>
      <c r="BVO294" s="208"/>
      <c r="BVP294" s="207"/>
      <c r="BVQ294" s="209"/>
      <c r="BVR294" s="210"/>
      <c r="BVS294" s="211"/>
      <c r="BVU294" s="208"/>
      <c r="BVV294" s="207"/>
      <c r="BVW294" s="209"/>
      <c r="BVX294" s="210"/>
      <c r="BVY294" s="211"/>
      <c r="BWA294" s="208"/>
      <c r="BWB294" s="207"/>
      <c r="BWC294" s="209"/>
      <c r="BWD294" s="210"/>
      <c r="BWE294" s="211"/>
      <c r="BWG294" s="208"/>
      <c r="BWH294" s="207"/>
      <c r="BWI294" s="209"/>
      <c r="BWJ294" s="210"/>
      <c r="BWK294" s="211"/>
      <c r="BWM294" s="208"/>
      <c r="BWN294" s="207"/>
      <c r="BWO294" s="209"/>
      <c r="BWP294" s="210"/>
      <c r="BWQ294" s="211"/>
      <c r="BWS294" s="208"/>
      <c r="BWT294" s="207"/>
      <c r="BWU294" s="209"/>
      <c r="BWV294" s="210"/>
      <c r="BWW294" s="211"/>
      <c r="BWY294" s="208"/>
      <c r="BWZ294" s="207"/>
      <c r="BXA294" s="209"/>
      <c r="BXB294" s="210"/>
      <c r="BXC294" s="211"/>
      <c r="BXE294" s="208"/>
      <c r="BXF294" s="207"/>
      <c r="BXG294" s="209"/>
      <c r="BXH294" s="210"/>
      <c r="BXI294" s="211"/>
      <c r="BXK294" s="208"/>
      <c r="BXL294" s="207"/>
      <c r="BXM294" s="209"/>
      <c r="BXN294" s="210"/>
      <c r="BXO294" s="211"/>
      <c r="BXQ294" s="208"/>
      <c r="BXR294" s="207"/>
      <c r="BXS294" s="209"/>
      <c r="BXT294" s="210"/>
      <c r="BXU294" s="211"/>
      <c r="BXW294" s="208"/>
      <c r="BXX294" s="207"/>
      <c r="BXY294" s="209"/>
      <c r="BXZ294" s="210"/>
      <c r="BYA294" s="211"/>
      <c r="BYC294" s="208"/>
      <c r="BYD294" s="207"/>
      <c r="BYE294" s="209"/>
      <c r="BYF294" s="210"/>
      <c r="BYG294" s="211"/>
      <c r="BYI294" s="208"/>
      <c r="BYJ294" s="207"/>
      <c r="BYK294" s="209"/>
      <c r="BYL294" s="210"/>
      <c r="BYM294" s="211"/>
      <c r="BYO294" s="208"/>
      <c r="BYP294" s="207"/>
      <c r="BYQ294" s="209"/>
      <c r="BYR294" s="210"/>
      <c r="BYS294" s="211"/>
      <c r="BYU294" s="208"/>
      <c r="BYV294" s="207"/>
      <c r="BYW294" s="209"/>
      <c r="BYX294" s="210"/>
      <c r="BYY294" s="211"/>
      <c r="BZA294" s="208"/>
      <c r="BZB294" s="207"/>
      <c r="BZC294" s="209"/>
      <c r="BZD294" s="210"/>
      <c r="BZE294" s="211"/>
      <c r="BZG294" s="208"/>
      <c r="BZH294" s="207"/>
      <c r="BZI294" s="209"/>
      <c r="BZJ294" s="210"/>
      <c r="BZK294" s="211"/>
      <c r="BZM294" s="208"/>
      <c r="BZN294" s="207"/>
      <c r="BZO294" s="209"/>
      <c r="BZP294" s="210"/>
      <c r="BZQ294" s="211"/>
      <c r="BZS294" s="208"/>
      <c r="BZT294" s="207"/>
      <c r="BZU294" s="209"/>
      <c r="BZV294" s="210"/>
      <c r="BZW294" s="211"/>
      <c r="BZY294" s="208"/>
      <c r="BZZ294" s="207"/>
      <c r="CAA294" s="209"/>
      <c r="CAB294" s="210"/>
      <c r="CAC294" s="211"/>
      <c r="CAE294" s="208"/>
      <c r="CAF294" s="207"/>
      <c r="CAG294" s="209"/>
      <c r="CAH294" s="210"/>
      <c r="CAI294" s="211"/>
      <c r="CAK294" s="208"/>
      <c r="CAL294" s="207"/>
      <c r="CAM294" s="209"/>
      <c r="CAN294" s="210"/>
      <c r="CAO294" s="211"/>
      <c r="CAQ294" s="208"/>
      <c r="CAR294" s="207"/>
      <c r="CAS294" s="209"/>
      <c r="CAT294" s="210"/>
      <c r="CAU294" s="211"/>
      <c r="CAW294" s="208"/>
      <c r="CAX294" s="207"/>
      <c r="CAY294" s="209"/>
      <c r="CAZ294" s="210"/>
      <c r="CBA294" s="211"/>
      <c r="CBC294" s="208"/>
      <c r="CBD294" s="207"/>
      <c r="CBE294" s="209"/>
      <c r="CBF294" s="210"/>
      <c r="CBG294" s="211"/>
      <c r="CBI294" s="208"/>
      <c r="CBJ294" s="207"/>
      <c r="CBK294" s="209"/>
      <c r="CBL294" s="210"/>
      <c r="CBM294" s="211"/>
      <c r="CBO294" s="208"/>
      <c r="CBP294" s="207"/>
      <c r="CBQ294" s="209"/>
      <c r="CBR294" s="210"/>
      <c r="CBS294" s="211"/>
      <c r="CBU294" s="208"/>
      <c r="CBV294" s="207"/>
      <c r="CBW294" s="209"/>
      <c r="CBX294" s="210"/>
      <c r="CBY294" s="211"/>
      <c r="CCA294" s="208"/>
      <c r="CCB294" s="207"/>
      <c r="CCC294" s="209"/>
      <c r="CCD294" s="210"/>
      <c r="CCE294" s="211"/>
      <c r="CCG294" s="208"/>
      <c r="CCH294" s="207"/>
      <c r="CCI294" s="209"/>
      <c r="CCJ294" s="210"/>
      <c r="CCK294" s="211"/>
      <c r="CCM294" s="208"/>
      <c r="CCN294" s="207"/>
      <c r="CCO294" s="209"/>
      <c r="CCP294" s="210"/>
      <c r="CCQ294" s="211"/>
      <c r="CCS294" s="208"/>
      <c r="CCT294" s="207"/>
      <c r="CCU294" s="209"/>
      <c r="CCV294" s="210"/>
      <c r="CCW294" s="211"/>
      <c r="CCY294" s="208"/>
      <c r="CCZ294" s="207"/>
      <c r="CDA294" s="209"/>
      <c r="CDB294" s="210"/>
      <c r="CDC294" s="211"/>
      <c r="CDE294" s="208"/>
      <c r="CDF294" s="207"/>
      <c r="CDG294" s="209"/>
      <c r="CDH294" s="210"/>
      <c r="CDI294" s="211"/>
      <c r="CDK294" s="208"/>
      <c r="CDL294" s="207"/>
      <c r="CDM294" s="209"/>
      <c r="CDN294" s="210"/>
      <c r="CDO294" s="211"/>
      <c r="CDQ294" s="208"/>
      <c r="CDR294" s="207"/>
      <c r="CDS294" s="209"/>
      <c r="CDT294" s="210"/>
      <c r="CDU294" s="211"/>
      <c r="CDW294" s="208"/>
      <c r="CDX294" s="207"/>
      <c r="CDY294" s="209"/>
      <c r="CDZ294" s="210"/>
      <c r="CEA294" s="211"/>
      <c r="CEC294" s="208"/>
      <c r="CED294" s="207"/>
      <c r="CEE294" s="209"/>
      <c r="CEF294" s="210"/>
      <c r="CEG294" s="211"/>
      <c r="CEI294" s="208"/>
      <c r="CEJ294" s="207"/>
      <c r="CEK294" s="209"/>
      <c r="CEL294" s="210"/>
      <c r="CEM294" s="211"/>
      <c r="CEO294" s="208"/>
      <c r="CEP294" s="207"/>
      <c r="CEQ294" s="209"/>
      <c r="CER294" s="210"/>
      <c r="CES294" s="211"/>
      <c r="CEU294" s="208"/>
      <c r="CEV294" s="207"/>
      <c r="CEW294" s="209"/>
      <c r="CEX294" s="210"/>
      <c r="CEY294" s="211"/>
      <c r="CFA294" s="208"/>
      <c r="CFB294" s="207"/>
      <c r="CFC294" s="209"/>
      <c r="CFD294" s="210"/>
      <c r="CFE294" s="211"/>
      <c r="CFG294" s="208"/>
      <c r="CFH294" s="207"/>
      <c r="CFI294" s="209"/>
      <c r="CFJ294" s="210"/>
      <c r="CFK294" s="211"/>
      <c r="CFM294" s="208"/>
      <c r="CFN294" s="207"/>
      <c r="CFO294" s="209"/>
      <c r="CFP294" s="210"/>
      <c r="CFQ294" s="211"/>
      <c r="CFS294" s="208"/>
      <c r="CFT294" s="207"/>
      <c r="CFU294" s="209"/>
      <c r="CFV294" s="210"/>
      <c r="CFW294" s="211"/>
      <c r="CFY294" s="208"/>
      <c r="CFZ294" s="207"/>
      <c r="CGA294" s="209"/>
      <c r="CGB294" s="210"/>
      <c r="CGC294" s="211"/>
      <c r="CGE294" s="208"/>
      <c r="CGF294" s="207"/>
      <c r="CGG294" s="209"/>
      <c r="CGH294" s="210"/>
      <c r="CGI294" s="211"/>
      <c r="CGK294" s="208"/>
      <c r="CGL294" s="207"/>
      <c r="CGM294" s="209"/>
      <c r="CGN294" s="210"/>
      <c r="CGO294" s="211"/>
      <c r="CGQ294" s="208"/>
      <c r="CGR294" s="207"/>
      <c r="CGS294" s="209"/>
      <c r="CGT294" s="210"/>
      <c r="CGU294" s="211"/>
      <c r="CGW294" s="208"/>
      <c r="CGX294" s="207"/>
      <c r="CGY294" s="209"/>
      <c r="CGZ294" s="210"/>
      <c r="CHA294" s="211"/>
      <c r="CHC294" s="208"/>
      <c r="CHD294" s="207"/>
      <c r="CHE294" s="209"/>
      <c r="CHF294" s="210"/>
      <c r="CHG294" s="211"/>
      <c r="CHI294" s="208"/>
      <c r="CHJ294" s="207"/>
      <c r="CHK294" s="209"/>
      <c r="CHL294" s="210"/>
      <c r="CHM294" s="211"/>
      <c r="CHO294" s="208"/>
      <c r="CHP294" s="207"/>
      <c r="CHQ294" s="209"/>
      <c r="CHR294" s="210"/>
      <c r="CHS294" s="211"/>
      <c r="CHU294" s="208"/>
      <c r="CHV294" s="207"/>
      <c r="CHW294" s="209"/>
      <c r="CHX294" s="210"/>
      <c r="CHY294" s="211"/>
      <c r="CIA294" s="208"/>
      <c r="CIB294" s="207"/>
      <c r="CIC294" s="209"/>
      <c r="CID294" s="210"/>
      <c r="CIE294" s="211"/>
      <c r="CIG294" s="208"/>
      <c r="CIH294" s="207"/>
      <c r="CII294" s="209"/>
      <c r="CIJ294" s="210"/>
      <c r="CIK294" s="211"/>
      <c r="CIM294" s="208"/>
      <c r="CIN294" s="207"/>
      <c r="CIO294" s="209"/>
      <c r="CIP294" s="210"/>
      <c r="CIQ294" s="211"/>
      <c r="CIS294" s="208"/>
      <c r="CIT294" s="207"/>
      <c r="CIU294" s="209"/>
      <c r="CIV294" s="210"/>
      <c r="CIW294" s="211"/>
      <c r="CIY294" s="208"/>
      <c r="CIZ294" s="207"/>
      <c r="CJA294" s="209"/>
      <c r="CJB294" s="210"/>
      <c r="CJC294" s="211"/>
      <c r="CJE294" s="208"/>
      <c r="CJF294" s="207"/>
      <c r="CJG294" s="209"/>
      <c r="CJH294" s="210"/>
      <c r="CJI294" s="211"/>
      <c r="CJK294" s="208"/>
      <c r="CJL294" s="207"/>
      <c r="CJM294" s="209"/>
      <c r="CJN294" s="210"/>
      <c r="CJO294" s="211"/>
      <c r="CJQ294" s="208"/>
      <c r="CJR294" s="207"/>
      <c r="CJS294" s="209"/>
      <c r="CJT294" s="210"/>
      <c r="CJU294" s="211"/>
      <c r="CJW294" s="208"/>
      <c r="CJX294" s="207"/>
      <c r="CJY294" s="209"/>
      <c r="CJZ294" s="210"/>
      <c r="CKA294" s="211"/>
      <c r="CKC294" s="208"/>
      <c r="CKD294" s="207"/>
      <c r="CKE294" s="209"/>
      <c r="CKF294" s="210"/>
      <c r="CKG294" s="211"/>
      <c r="CKI294" s="208"/>
      <c r="CKJ294" s="207"/>
      <c r="CKK294" s="209"/>
      <c r="CKL294" s="210"/>
      <c r="CKM294" s="211"/>
      <c r="CKO294" s="208"/>
      <c r="CKP294" s="207"/>
      <c r="CKQ294" s="209"/>
      <c r="CKR294" s="210"/>
      <c r="CKS294" s="211"/>
      <c r="CKU294" s="208"/>
      <c r="CKV294" s="207"/>
      <c r="CKW294" s="209"/>
      <c r="CKX294" s="210"/>
      <c r="CKY294" s="211"/>
      <c r="CLA294" s="208"/>
      <c r="CLB294" s="207"/>
      <c r="CLC294" s="209"/>
      <c r="CLD294" s="210"/>
      <c r="CLE294" s="211"/>
      <c r="CLG294" s="208"/>
      <c r="CLH294" s="207"/>
      <c r="CLI294" s="209"/>
      <c r="CLJ294" s="210"/>
      <c r="CLK294" s="211"/>
      <c r="CLM294" s="208"/>
      <c r="CLN294" s="207"/>
      <c r="CLO294" s="209"/>
      <c r="CLP294" s="210"/>
      <c r="CLQ294" s="211"/>
      <c r="CLS294" s="208"/>
      <c r="CLT294" s="207"/>
      <c r="CLU294" s="209"/>
      <c r="CLV294" s="210"/>
      <c r="CLW294" s="211"/>
      <c r="CLY294" s="208"/>
      <c r="CLZ294" s="207"/>
      <c r="CMA294" s="209"/>
      <c r="CMB294" s="210"/>
      <c r="CMC294" s="211"/>
      <c r="CME294" s="208"/>
      <c r="CMF294" s="207"/>
      <c r="CMG294" s="209"/>
      <c r="CMH294" s="210"/>
      <c r="CMI294" s="211"/>
      <c r="CMK294" s="208"/>
      <c r="CML294" s="207"/>
      <c r="CMM294" s="209"/>
      <c r="CMN294" s="210"/>
      <c r="CMO294" s="211"/>
      <c r="CMQ294" s="208"/>
      <c r="CMR294" s="207"/>
      <c r="CMS294" s="209"/>
      <c r="CMT294" s="210"/>
      <c r="CMU294" s="211"/>
      <c r="CMW294" s="208"/>
      <c r="CMX294" s="207"/>
      <c r="CMY294" s="209"/>
      <c r="CMZ294" s="210"/>
      <c r="CNA294" s="211"/>
      <c r="CNC294" s="208"/>
      <c r="CND294" s="207"/>
      <c r="CNE294" s="209"/>
      <c r="CNF294" s="210"/>
      <c r="CNG294" s="211"/>
      <c r="CNI294" s="208"/>
      <c r="CNJ294" s="207"/>
      <c r="CNK294" s="209"/>
      <c r="CNL294" s="210"/>
      <c r="CNM294" s="211"/>
      <c r="CNO294" s="208"/>
      <c r="CNP294" s="207"/>
      <c r="CNQ294" s="209"/>
      <c r="CNR294" s="210"/>
      <c r="CNS294" s="211"/>
      <c r="CNU294" s="208"/>
      <c r="CNV294" s="207"/>
      <c r="CNW294" s="209"/>
      <c r="CNX294" s="210"/>
      <c r="CNY294" s="211"/>
      <c r="COA294" s="208"/>
      <c r="COB294" s="207"/>
      <c r="COC294" s="209"/>
      <c r="COD294" s="210"/>
      <c r="COE294" s="211"/>
      <c r="COG294" s="208"/>
      <c r="COH294" s="207"/>
      <c r="COI294" s="209"/>
      <c r="COJ294" s="210"/>
      <c r="COK294" s="211"/>
      <c r="COM294" s="208"/>
      <c r="CON294" s="207"/>
      <c r="COO294" s="209"/>
      <c r="COP294" s="210"/>
      <c r="COQ294" s="211"/>
      <c r="COS294" s="208"/>
      <c r="COT294" s="207"/>
      <c r="COU294" s="209"/>
      <c r="COV294" s="210"/>
      <c r="COW294" s="211"/>
      <c r="COY294" s="208"/>
      <c r="COZ294" s="207"/>
      <c r="CPA294" s="209"/>
      <c r="CPB294" s="210"/>
      <c r="CPC294" s="211"/>
      <c r="CPE294" s="208"/>
      <c r="CPF294" s="207"/>
      <c r="CPG294" s="209"/>
      <c r="CPH294" s="210"/>
      <c r="CPI294" s="211"/>
      <c r="CPK294" s="208"/>
      <c r="CPL294" s="207"/>
      <c r="CPM294" s="209"/>
      <c r="CPN294" s="210"/>
      <c r="CPO294" s="211"/>
      <c r="CPQ294" s="208"/>
      <c r="CPR294" s="207"/>
      <c r="CPS294" s="209"/>
      <c r="CPT294" s="210"/>
      <c r="CPU294" s="211"/>
      <c r="CPW294" s="208"/>
      <c r="CPX294" s="207"/>
      <c r="CPY294" s="209"/>
      <c r="CPZ294" s="210"/>
      <c r="CQA294" s="211"/>
      <c r="CQC294" s="208"/>
      <c r="CQD294" s="207"/>
      <c r="CQE294" s="209"/>
      <c r="CQF294" s="210"/>
      <c r="CQG294" s="211"/>
      <c r="CQI294" s="208"/>
      <c r="CQJ294" s="207"/>
      <c r="CQK294" s="209"/>
      <c r="CQL294" s="210"/>
      <c r="CQM294" s="211"/>
      <c r="CQO294" s="208"/>
      <c r="CQP294" s="207"/>
      <c r="CQQ294" s="209"/>
      <c r="CQR294" s="210"/>
      <c r="CQS294" s="211"/>
      <c r="CQU294" s="208"/>
      <c r="CQV294" s="207"/>
      <c r="CQW294" s="209"/>
      <c r="CQX294" s="210"/>
      <c r="CQY294" s="211"/>
      <c r="CRA294" s="208"/>
      <c r="CRB294" s="207"/>
      <c r="CRC294" s="209"/>
      <c r="CRD294" s="210"/>
      <c r="CRE294" s="211"/>
      <c r="CRG294" s="208"/>
      <c r="CRH294" s="207"/>
      <c r="CRI294" s="209"/>
      <c r="CRJ294" s="210"/>
      <c r="CRK294" s="211"/>
      <c r="CRM294" s="208"/>
      <c r="CRN294" s="207"/>
      <c r="CRO294" s="209"/>
      <c r="CRP294" s="210"/>
      <c r="CRQ294" s="211"/>
      <c r="CRS294" s="208"/>
      <c r="CRT294" s="207"/>
      <c r="CRU294" s="209"/>
      <c r="CRV294" s="210"/>
      <c r="CRW294" s="211"/>
      <c r="CRY294" s="208"/>
      <c r="CRZ294" s="207"/>
      <c r="CSA294" s="209"/>
      <c r="CSB294" s="210"/>
      <c r="CSC294" s="211"/>
      <c r="CSE294" s="208"/>
      <c r="CSF294" s="207"/>
      <c r="CSG294" s="209"/>
      <c r="CSH294" s="210"/>
      <c r="CSI294" s="211"/>
      <c r="CSK294" s="208"/>
      <c r="CSL294" s="207"/>
      <c r="CSM294" s="209"/>
      <c r="CSN294" s="210"/>
      <c r="CSO294" s="211"/>
      <c r="CSQ294" s="208"/>
      <c r="CSR294" s="207"/>
      <c r="CSS294" s="209"/>
      <c r="CST294" s="210"/>
      <c r="CSU294" s="211"/>
      <c r="CSW294" s="208"/>
      <c r="CSX294" s="207"/>
      <c r="CSY294" s="209"/>
      <c r="CSZ294" s="210"/>
      <c r="CTA294" s="211"/>
      <c r="CTC294" s="208"/>
      <c r="CTD294" s="207"/>
      <c r="CTE294" s="209"/>
      <c r="CTF294" s="210"/>
      <c r="CTG294" s="211"/>
      <c r="CTI294" s="208"/>
      <c r="CTJ294" s="207"/>
      <c r="CTK294" s="209"/>
      <c r="CTL294" s="210"/>
      <c r="CTM294" s="211"/>
      <c r="CTO294" s="208"/>
      <c r="CTP294" s="207"/>
      <c r="CTQ294" s="209"/>
      <c r="CTR294" s="210"/>
      <c r="CTS294" s="211"/>
      <c r="CTU294" s="208"/>
      <c r="CTV294" s="207"/>
      <c r="CTW294" s="209"/>
      <c r="CTX294" s="210"/>
      <c r="CTY294" s="211"/>
      <c r="CUA294" s="208"/>
      <c r="CUB294" s="207"/>
      <c r="CUC294" s="209"/>
      <c r="CUD294" s="210"/>
      <c r="CUE294" s="211"/>
      <c r="CUG294" s="208"/>
      <c r="CUH294" s="207"/>
      <c r="CUI294" s="209"/>
      <c r="CUJ294" s="210"/>
      <c r="CUK294" s="211"/>
      <c r="CUM294" s="208"/>
      <c r="CUN294" s="207"/>
      <c r="CUO294" s="209"/>
      <c r="CUP294" s="210"/>
      <c r="CUQ294" s="211"/>
      <c r="CUS294" s="208"/>
      <c r="CUT294" s="207"/>
      <c r="CUU294" s="209"/>
      <c r="CUV294" s="210"/>
      <c r="CUW294" s="211"/>
      <c r="CUY294" s="208"/>
      <c r="CUZ294" s="207"/>
      <c r="CVA294" s="209"/>
      <c r="CVB294" s="210"/>
      <c r="CVC294" s="211"/>
      <c r="CVE294" s="208"/>
      <c r="CVF294" s="207"/>
      <c r="CVG294" s="209"/>
      <c r="CVH294" s="210"/>
      <c r="CVI294" s="211"/>
      <c r="CVK294" s="208"/>
      <c r="CVL294" s="207"/>
      <c r="CVM294" s="209"/>
      <c r="CVN294" s="210"/>
      <c r="CVO294" s="211"/>
      <c r="CVQ294" s="208"/>
      <c r="CVR294" s="207"/>
      <c r="CVS294" s="209"/>
      <c r="CVT294" s="210"/>
      <c r="CVU294" s="211"/>
      <c r="CVW294" s="208"/>
      <c r="CVX294" s="207"/>
      <c r="CVY294" s="209"/>
      <c r="CVZ294" s="210"/>
      <c r="CWA294" s="211"/>
      <c r="CWC294" s="208"/>
      <c r="CWD294" s="207"/>
      <c r="CWE294" s="209"/>
      <c r="CWF294" s="210"/>
      <c r="CWG294" s="211"/>
      <c r="CWI294" s="208"/>
      <c r="CWJ294" s="207"/>
      <c r="CWK294" s="209"/>
      <c r="CWL294" s="210"/>
      <c r="CWM294" s="211"/>
      <c r="CWO294" s="208"/>
      <c r="CWP294" s="207"/>
      <c r="CWQ294" s="209"/>
      <c r="CWR294" s="210"/>
      <c r="CWS294" s="211"/>
      <c r="CWU294" s="208"/>
      <c r="CWV294" s="207"/>
      <c r="CWW294" s="209"/>
      <c r="CWX294" s="210"/>
      <c r="CWY294" s="211"/>
      <c r="CXA294" s="208"/>
      <c r="CXB294" s="207"/>
      <c r="CXC294" s="209"/>
      <c r="CXD294" s="210"/>
      <c r="CXE294" s="211"/>
      <c r="CXG294" s="208"/>
      <c r="CXH294" s="207"/>
      <c r="CXI294" s="209"/>
      <c r="CXJ294" s="210"/>
      <c r="CXK294" s="211"/>
      <c r="CXM294" s="208"/>
      <c r="CXN294" s="207"/>
      <c r="CXO294" s="209"/>
      <c r="CXP294" s="210"/>
      <c r="CXQ294" s="211"/>
      <c r="CXS294" s="208"/>
      <c r="CXT294" s="207"/>
      <c r="CXU294" s="209"/>
      <c r="CXV294" s="210"/>
      <c r="CXW294" s="211"/>
      <c r="CXY294" s="208"/>
      <c r="CXZ294" s="207"/>
      <c r="CYA294" s="209"/>
      <c r="CYB294" s="210"/>
      <c r="CYC294" s="211"/>
      <c r="CYE294" s="208"/>
      <c r="CYF294" s="207"/>
      <c r="CYG294" s="209"/>
      <c r="CYH294" s="210"/>
      <c r="CYI294" s="211"/>
      <c r="CYK294" s="208"/>
      <c r="CYL294" s="207"/>
      <c r="CYM294" s="209"/>
      <c r="CYN294" s="210"/>
      <c r="CYO294" s="211"/>
      <c r="CYQ294" s="208"/>
      <c r="CYR294" s="207"/>
      <c r="CYS294" s="209"/>
      <c r="CYT294" s="210"/>
      <c r="CYU294" s="211"/>
      <c r="CYW294" s="208"/>
      <c r="CYX294" s="207"/>
      <c r="CYY294" s="209"/>
      <c r="CYZ294" s="210"/>
      <c r="CZA294" s="211"/>
      <c r="CZC294" s="208"/>
      <c r="CZD294" s="207"/>
      <c r="CZE294" s="209"/>
      <c r="CZF294" s="210"/>
      <c r="CZG294" s="211"/>
      <c r="CZI294" s="208"/>
      <c r="CZJ294" s="207"/>
      <c r="CZK294" s="209"/>
      <c r="CZL294" s="210"/>
      <c r="CZM294" s="211"/>
      <c r="CZO294" s="208"/>
      <c r="CZP294" s="207"/>
      <c r="CZQ294" s="209"/>
      <c r="CZR294" s="210"/>
      <c r="CZS294" s="211"/>
      <c r="CZU294" s="208"/>
      <c r="CZV294" s="207"/>
      <c r="CZW294" s="209"/>
      <c r="CZX294" s="210"/>
      <c r="CZY294" s="211"/>
      <c r="DAA294" s="208"/>
      <c r="DAB294" s="207"/>
      <c r="DAC294" s="209"/>
      <c r="DAD294" s="210"/>
      <c r="DAE294" s="211"/>
      <c r="DAG294" s="208"/>
      <c r="DAH294" s="207"/>
      <c r="DAI294" s="209"/>
      <c r="DAJ294" s="210"/>
      <c r="DAK294" s="211"/>
      <c r="DAM294" s="208"/>
      <c r="DAN294" s="207"/>
      <c r="DAO294" s="209"/>
      <c r="DAP294" s="210"/>
      <c r="DAQ294" s="211"/>
      <c r="DAS294" s="208"/>
      <c r="DAT294" s="207"/>
      <c r="DAU294" s="209"/>
      <c r="DAV294" s="210"/>
      <c r="DAW294" s="211"/>
      <c r="DAY294" s="208"/>
      <c r="DAZ294" s="207"/>
      <c r="DBA294" s="209"/>
      <c r="DBB294" s="210"/>
      <c r="DBC294" s="211"/>
      <c r="DBE294" s="208"/>
      <c r="DBF294" s="207"/>
      <c r="DBG294" s="209"/>
      <c r="DBH294" s="210"/>
      <c r="DBI294" s="211"/>
      <c r="DBK294" s="208"/>
      <c r="DBL294" s="207"/>
      <c r="DBM294" s="209"/>
      <c r="DBN294" s="210"/>
      <c r="DBO294" s="211"/>
      <c r="DBQ294" s="208"/>
      <c r="DBR294" s="207"/>
      <c r="DBS294" s="209"/>
      <c r="DBT294" s="210"/>
      <c r="DBU294" s="211"/>
      <c r="DBW294" s="208"/>
      <c r="DBX294" s="207"/>
      <c r="DBY294" s="209"/>
      <c r="DBZ294" s="210"/>
      <c r="DCA294" s="211"/>
      <c r="DCC294" s="208"/>
      <c r="DCD294" s="207"/>
      <c r="DCE294" s="209"/>
      <c r="DCF294" s="210"/>
      <c r="DCG294" s="211"/>
      <c r="DCI294" s="208"/>
      <c r="DCJ294" s="207"/>
      <c r="DCK294" s="209"/>
      <c r="DCL294" s="210"/>
      <c r="DCM294" s="211"/>
      <c r="DCO294" s="208"/>
      <c r="DCP294" s="207"/>
      <c r="DCQ294" s="209"/>
      <c r="DCR294" s="210"/>
      <c r="DCS294" s="211"/>
      <c r="DCU294" s="208"/>
      <c r="DCV294" s="207"/>
      <c r="DCW294" s="209"/>
      <c r="DCX294" s="210"/>
      <c r="DCY294" s="211"/>
      <c r="DDA294" s="208"/>
      <c r="DDB294" s="207"/>
      <c r="DDC294" s="209"/>
      <c r="DDD294" s="210"/>
      <c r="DDE294" s="211"/>
      <c r="DDG294" s="208"/>
      <c r="DDH294" s="207"/>
      <c r="DDI294" s="209"/>
      <c r="DDJ294" s="210"/>
      <c r="DDK294" s="211"/>
      <c r="DDM294" s="208"/>
      <c r="DDN294" s="207"/>
      <c r="DDO294" s="209"/>
      <c r="DDP294" s="210"/>
      <c r="DDQ294" s="211"/>
      <c r="DDS294" s="208"/>
      <c r="DDT294" s="207"/>
      <c r="DDU294" s="209"/>
      <c r="DDV294" s="210"/>
      <c r="DDW294" s="211"/>
      <c r="DDY294" s="208"/>
      <c r="DDZ294" s="207"/>
      <c r="DEA294" s="209"/>
      <c r="DEB294" s="210"/>
      <c r="DEC294" s="211"/>
      <c r="DEE294" s="208"/>
      <c r="DEF294" s="207"/>
      <c r="DEG294" s="209"/>
      <c r="DEH294" s="210"/>
      <c r="DEI294" s="211"/>
      <c r="DEK294" s="208"/>
      <c r="DEL294" s="207"/>
      <c r="DEM294" s="209"/>
      <c r="DEN294" s="210"/>
      <c r="DEO294" s="211"/>
      <c r="DEQ294" s="208"/>
      <c r="DER294" s="207"/>
      <c r="DES294" s="209"/>
      <c r="DET294" s="210"/>
      <c r="DEU294" s="211"/>
      <c r="DEW294" s="208"/>
      <c r="DEX294" s="207"/>
      <c r="DEY294" s="209"/>
      <c r="DEZ294" s="210"/>
      <c r="DFA294" s="211"/>
      <c r="DFC294" s="208"/>
      <c r="DFD294" s="207"/>
      <c r="DFE294" s="209"/>
      <c r="DFF294" s="210"/>
      <c r="DFG294" s="211"/>
      <c r="DFI294" s="208"/>
      <c r="DFJ294" s="207"/>
      <c r="DFK294" s="209"/>
      <c r="DFL294" s="210"/>
      <c r="DFM294" s="211"/>
      <c r="DFO294" s="208"/>
      <c r="DFP294" s="207"/>
      <c r="DFQ294" s="209"/>
      <c r="DFR294" s="210"/>
      <c r="DFS294" s="211"/>
      <c r="DFU294" s="208"/>
      <c r="DFV294" s="207"/>
      <c r="DFW294" s="209"/>
      <c r="DFX294" s="210"/>
      <c r="DFY294" s="211"/>
      <c r="DGA294" s="208"/>
      <c r="DGB294" s="207"/>
      <c r="DGC294" s="209"/>
      <c r="DGD294" s="210"/>
      <c r="DGE294" s="211"/>
      <c r="DGG294" s="208"/>
      <c r="DGH294" s="207"/>
      <c r="DGI294" s="209"/>
      <c r="DGJ294" s="210"/>
      <c r="DGK294" s="211"/>
      <c r="DGM294" s="208"/>
      <c r="DGN294" s="207"/>
      <c r="DGO294" s="209"/>
      <c r="DGP294" s="210"/>
      <c r="DGQ294" s="211"/>
      <c r="DGS294" s="208"/>
      <c r="DGT294" s="207"/>
      <c r="DGU294" s="209"/>
      <c r="DGV294" s="210"/>
      <c r="DGW294" s="211"/>
      <c r="DGY294" s="208"/>
      <c r="DGZ294" s="207"/>
      <c r="DHA294" s="209"/>
      <c r="DHB294" s="210"/>
      <c r="DHC294" s="211"/>
      <c r="DHE294" s="208"/>
      <c r="DHF294" s="207"/>
      <c r="DHG294" s="209"/>
      <c r="DHH294" s="210"/>
      <c r="DHI294" s="211"/>
      <c r="DHK294" s="208"/>
      <c r="DHL294" s="207"/>
      <c r="DHM294" s="209"/>
      <c r="DHN294" s="210"/>
      <c r="DHO294" s="211"/>
      <c r="DHQ294" s="208"/>
      <c r="DHR294" s="207"/>
      <c r="DHS294" s="209"/>
      <c r="DHT294" s="210"/>
      <c r="DHU294" s="211"/>
      <c r="DHW294" s="208"/>
      <c r="DHX294" s="207"/>
      <c r="DHY294" s="209"/>
      <c r="DHZ294" s="210"/>
      <c r="DIA294" s="211"/>
      <c r="DIC294" s="208"/>
      <c r="DID294" s="207"/>
      <c r="DIE294" s="209"/>
      <c r="DIF294" s="210"/>
      <c r="DIG294" s="211"/>
      <c r="DII294" s="208"/>
      <c r="DIJ294" s="207"/>
      <c r="DIK294" s="209"/>
      <c r="DIL294" s="210"/>
      <c r="DIM294" s="211"/>
      <c r="DIO294" s="208"/>
      <c r="DIP294" s="207"/>
      <c r="DIQ294" s="209"/>
      <c r="DIR294" s="210"/>
      <c r="DIS294" s="211"/>
      <c r="DIU294" s="208"/>
      <c r="DIV294" s="207"/>
      <c r="DIW294" s="209"/>
      <c r="DIX294" s="210"/>
      <c r="DIY294" s="211"/>
      <c r="DJA294" s="208"/>
      <c r="DJB294" s="207"/>
      <c r="DJC294" s="209"/>
      <c r="DJD294" s="210"/>
      <c r="DJE294" s="211"/>
      <c r="DJG294" s="208"/>
      <c r="DJH294" s="207"/>
      <c r="DJI294" s="209"/>
      <c r="DJJ294" s="210"/>
      <c r="DJK294" s="211"/>
      <c r="DJM294" s="208"/>
      <c r="DJN294" s="207"/>
      <c r="DJO294" s="209"/>
      <c r="DJP294" s="210"/>
      <c r="DJQ294" s="211"/>
      <c r="DJS294" s="208"/>
      <c r="DJT294" s="207"/>
      <c r="DJU294" s="209"/>
      <c r="DJV294" s="210"/>
      <c r="DJW294" s="211"/>
      <c r="DJY294" s="208"/>
      <c r="DJZ294" s="207"/>
      <c r="DKA294" s="209"/>
      <c r="DKB294" s="210"/>
      <c r="DKC294" s="211"/>
      <c r="DKE294" s="208"/>
      <c r="DKF294" s="207"/>
      <c r="DKG294" s="209"/>
      <c r="DKH294" s="210"/>
      <c r="DKI294" s="211"/>
      <c r="DKK294" s="208"/>
      <c r="DKL294" s="207"/>
      <c r="DKM294" s="209"/>
      <c r="DKN294" s="210"/>
      <c r="DKO294" s="211"/>
      <c r="DKQ294" s="208"/>
      <c r="DKR294" s="207"/>
      <c r="DKS294" s="209"/>
      <c r="DKT294" s="210"/>
      <c r="DKU294" s="211"/>
      <c r="DKW294" s="208"/>
      <c r="DKX294" s="207"/>
      <c r="DKY294" s="209"/>
      <c r="DKZ294" s="210"/>
      <c r="DLA294" s="211"/>
      <c r="DLC294" s="208"/>
      <c r="DLD294" s="207"/>
      <c r="DLE294" s="209"/>
      <c r="DLF294" s="210"/>
      <c r="DLG294" s="211"/>
      <c r="DLI294" s="208"/>
      <c r="DLJ294" s="207"/>
      <c r="DLK294" s="209"/>
      <c r="DLL294" s="210"/>
      <c r="DLM294" s="211"/>
      <c r="DLO294" s="208"/>
      <c r="DLP294" s="207"/>
      <c r="DLQ294" s="209"/>
      <c r="DLR294" s="210"/>
      <c r="DLS294" s="211"/>
      <c r="DLU294" s="208"/>
      <c r="DLV294" s="207"/>
      <c r="DLW294" s="209"/>
      <c r="DLX294" s="210"/>
      <c r="DLY294" s="211"/>
      <c r="DMA294" s="208"/>
      <c r="DMB294" s="207"/>
      <c r="DMC294" s="209"/>
      <c r="DMD294" s="210"/>
      <c r="DME294" s="211"/>
      <c r="DMG294" s="208"/>
      <c r="DMH294" s="207"/>
      <c r="DMI294" s="209"/>
      <c r="DMJ294" s="210"/>
      <c r="DMK294" s="211"/>
      <c r="DMM294" s="208"/>
      <c r="DMN294" s="207"/>
      <c r="DMO294" s="209"/>
      <c r="DMP294" s="210"/>
      <c r="DMQ294" s="211"/>
      <c r="DMS294" s="208"/>
      <c r="DMT294" s="207"/>
      <c r="DMU294" s="209"/>
      <c r="DMV294" s="210"/>
      <c r="DMW294" s="211"/>
      <c r="DMY294" s="208"/>
      <c r="DMZ294" s="207"/>
      <c r="DNA294" s="209"/>
      <c r="DNB294" s="210"/>
      <c r="DNC294" s="211"/>
      <c r="DNE294" s="208"/>
      <c r="DNF294" s="207"/>
      <c r="DNG294" s="209"/>
      <c r="DNH294" s="210"/>
      <c r="DNI294" s="211"/>
      <c r="DNK294" s="208"/>
      <c r="DNL294" s="207"/>
      <c r="DNM294" s="209"/>
      <c r="DNN294" s="210"/>
      <c r="DNO294" s="211"/>
      <c r="DNQ294" s="208"/>
      <c r="DNR294" s="207"/>
      <c r="DNS294" s="209"/>
      <c r="DNT294" s="210"/>
      <c r="DNU294" s="211"/>
      <c r="DNW294" s="208"/>
      <c r="DNX294" s="207"/>
      <c r="DNY294" s="209"/>
      <c r="DNZ294" s="210"/>
      <c r="DOA294" s="211"/>
      <c r="DOC294" s="208"/>
      <c r="DOD294" s="207"/>
      <c r="DOE294" s="209"/>
      <c r="DOF294" s="210"/>
      <c r="DOG294" s="211"/>
      <c r="DOI294" s="208"/>
      <c r="DOJ294" s="207"/>
      <c r="DOK294" s="209"/>
      <c r="DOL294" s="210"/>
      <c r="DOM294" s="211"/>
      <c r="DOO294" s="208"/>
      <c r="DOP294" s="207"/>
      <c r="DOQ294" s="209"/>
      <c r="DOR294" s="210"/>
      <c r="DOS294" s="211"/>
      <c r="DOU294" s="208"/>
      <c r="DOV294" s="207"/>
      <c r="DOW294" s="209"/>
      <c r="DOX294" s="210"/>
      <c r="DOY294" s="211"/>
      <c r="DPA294" s="208"/>
      <c r="DPB294" s="207"/>
      <c r="DPC294" s="209"/>
      <c r="DPD294" s="210"/>
      <c r="DPE294" s="211"/>
      <c r="DPG294" s="208"/>
      <c r="DPH294" s="207"/>
      <c r="DPI294" s="209"/>
      <c r="DPJ294" s="210"/>
      <c r="DPK294" s="211"/>
      <c r="DPM294" s="208"/>
      <c r="DPN294" s="207"/>
      <c r="DPO294" s="209"/>
      <c r="DPP294" s="210"/>
      <c r="DPQ294" s="211"/>
      <c r="DPS294" s="208"/>
      <c r="DPT294" s="207"/>
      <c r="DPU294" s="209"/>
      <c r="DPV294" s="210"/>
      <c r="DPW294" s="211"/>
      <c r="DPY294" s="208"/>
      <c r="DPZ294" s="207"/>
      <c r="DQA294" s="209"/>
      <c r="DQB294" s="210"/>
      <c r="DQC294" s="211"/>
      <c r="DQE294" s="208"/>
      <c r="DQF294" s="207"/>
      <c r="DQG294" s="209"/>
      <c r="DQH294" s="210"/>
      <c r="DQI294" s="211"/>
      <c r="DQK294" s="208"/>
      <c r="DQL294" s="207"/>
      <c r="DQM294" s="209"/>
      <c r="DQN294" s="210"/>
      <c r="DQO294" s="211"/>
      <c r="DQQ294" s="208"/>
      <c r="DQR294" s="207"/>
      <c r="DQS294" s="209"/>
      <c r="DQT294" s="210"/>
      <c r="DQU294" s="211"/>
      <c r="DQW294" s="208"/>
      <c r="DQX294" s="207"/>
      <c r="DQY294" s="209"/>
      <c r="DQZ294" s="210"/>
      <c r="DRA294" s="211"/>
      <c r="DRC294" s="208"/>
      <c r="DRD294" s="207"/>
      <c r="DRE294" s="209"/>
      <c r="DRF294" s="210"/>
      <c r="DRG294" s="211"/>
      <c r="DRI294" s="208"/>
      <c r="DRJ294" s="207"/>
      <c r="DRK294" s="209"/>
      <c r="DRL294" s="210"/>
      <c r="DRM294" s="211"/>
      <c r="DRO294" s="208"/>
      <c r="DRP294" s="207"/>
      <c r="DRQ294" s="209"/>
      <c r="DRR294" s="210"/>
      <c r="DRS294" s="211"/>
      <c r="DRU294" s="208"/>
      <c r="DRV294" s="207"/>
      <c r="DRW294" s="209"/>
      <c r="DRX294" s="210"/>
      <c r="DRY294" s="211"/>
      <c r="DSA294" s="208"/>
      <c r="DSB294" s="207"/>
      <c r="DSC294" s="209"/>
      <c r="DSD294" s="210"/>
      <c r="DSE294" s="211"/>
      <c r="DSG294" s="208"/>
      <c r="DSH294" s="207"/>
      <c r="DSI294" s="209"/>
      <c r="DSJ294" s="210"/>
      <c r="DSK294" s="211"/>
      <c r="DSM294" s="208"/>
      <c r="DSN294" s="207"/>
      <c r="DSO294" s="209"/>
      <c r="DSP294" s="210"/>
      <c r="DSQ294" s="211"/>
      <c r="DSS294" s="208"/>
      <c r="DST294" s="207"/>
      <c r="DSU294" s="209"/>
      <c r="DSV294" s="210"/>
      <c r="DSW294" s="211"/>
      <c r="DSY294" s="208"/>
      <c r="DSZ294" s="207"/>
      <c r="DTA294" s="209"/>
      <c r="DTB294" s="210"/>
      <c r="DTC294" s="211"/>
      <c r="DTE294" s="208"/>
      <c r="DTF294" s="207"/>
      <c r="DTG294" s="209"/>
      <c r="DTH294" s="210"/>
      <c r="DTI294" s="211"/>
      <c r="DTK294" s="208"/>
      <c r="DTL294" s="207"/>
      <c r="DTM294" s="209"/>
      <c r="DTN294" s="210"/>
      <c r="DTO294" s="211"/>
      <c r="DTQ294" s="208"/>
      <c r="DTR294" s="207"/>
      <c r="DTS294" s="209"/>
      <c r="DTT294" s="210"/>
      <c r="DTU294" s="211"/>
      <c r="DTW294" s="208"/>
      <c r="DTX294" s="207"/>
      <c r="DTY294" s="209"/>
      <c r="DTZ294" s="210"/>
      <c r="DUA294" s="211"/>
      <c r="DUC294" s="208"/>
      <c r="DUD294" s="207"/>
      <c r="DUE294" s="209"/>
      <c r="DUF294" s="210"/>
      <c r="DUG294" s="211"/>
      <c r="DUI294" s="208"/>
      <c r="DUJ294" s="207"/>
      <c r="DUK294" s="209"/>
      <c r="DUL294" s="210"/>
      <c r="DUM294" s="211"/>
      <c r="DUO294" s="208"/>
      <c r="DUP294" s="207"/>
      <c r="DUQ294" s="209"/>
      <c r="DUR294" s="210"/>
      <c r="DUS294" s="211"/>
      <c r="DUU294" s="208"/>
      <c r="DUV294" s="207"/>
      <c r="DUW294" s="209"/>
      <c r="DUX294" s="210"/>
      <c r="DUY294" s="211"/>
      <c r="DVA294" s="208"/>
      <c r="DVB294" s="207"/>
      <c r="DVC294" s="209"/>
      <c r="DVD294" s="210"/>
      <c r="DVE294" s="211"/>
      <c r="DVG294" s="208"/>
      <c r="DVH294" s="207"/>
      <c r="DVI294" s="209"/>
      <c r="DVJ294" s="210"/>
      <c r="DVK294" s="211"/>
      <c r="DVM294" s="208"/>
      <c r="DVN294" s="207"/>
      <c r="DVO294" s="209"/>
      <c r="DVP294" s="210"/>
      <c r="DVQ294" s="211"/>
      <c r="DVS294" s="208"/>
      <c r="DVT294" s="207"/>
      <c r="DVU294" s="209"/>
      <c r="DVV294" s="210"/>
      <c r="DVW294" s="211"/>
      <c r="DVY294" s="208"/>
      <c r="DVZ294" s="207"/>
      <c r="DWA294" s="209"/>
      <c r="DWB294" s="210"/>
      <c r="DWC294" s="211"/>
      <c r="DWE294" s="208"/>
      <c r="DWF294" s="207"/>
      <c r="DWG294" s="209"/>
      <c r="DWH294" s="210"/>
      <c r="DWI294" s="211"/>
      <c r="DWK294" s="208"/>
      <c r="DWL294" s="207"/>
      <c r="DWM294" s="209"/>
      <c r="DWN294" s="210"/>
      <c r="DWO294" s="211"/>
      <c r="DWQ294" s="208"/>
      <c r="DWR294" s="207"/>
      <c r="DWS294" s="209"/>
      <c r="DWT294" s="210"/>
      <c r="DWU294" s="211"/>
      <c r="DWW294" s="208"/>
      <c r="DWX294" s="207"/>
      <c r="DWY294" s="209"/>
      <c r="DWZ294" s="210"/>
      <c r="DXA294" s="211"/>
      <c r="DXC294" s="208"/>
      <c r="DXD294" s="207"/>
      <c r="DXE294" s="209"/>
      <c r="DXF294" s="210"/>
      <c r="DXG294" s="211"/>
      <c r="DXI294" s="208"/>
      <c r="DXJ294" s="207"/>
      <c r="DXK294" s="209"/>
      <c r="DXL294" s="210"/>
      <c r="DXM294" s="211"/>
      <c r="DXO294" s="208"/>
      <c r="DXP294" s="207"/>
      <c r="DXQ294" s="209"/>
      <c r="DXR294" s="210"/>
      <c r="DXS294" s="211"/>
      <c r="DXU294" s="208"/>
      <c r="DXV294" s="207"/>
      <c r="DXW294" s="209"/>
      <c r="DXX294" s="210"/>
      <c r="DXY294" s="211"/>
      <c r="DYA294" s="208"/>
      <c r="DYB294" s="207"/>
      <c r="DYC294" s="209"/>
      <c r="DYD294" s="210"/>
      <c r="DYE294" s="211"/>
      <c r="DYG294" s="208"/>
      <c r="DYH294" s="207"/>
      <c r="DYI294" s="209"/>
      <c r="DYJ294" s="210"/>
      <c r="DYK294" s="211"/>
      <c r="DYM294" s="208"/>
      <c r="DYN294" s="207"/>
      <c r="DYO294" s="209"/>
      <c r="DYP294" s="210"/>
      <c r="DYQ294" s="211"/>
      <c r="DYS294" s="208"/>
      <c r="DYT294" s="207"/>
      <c r="DYU294" s="209"/>
      <c r="DYV294" s="210"/>
      <c r="DYW294" s="211"/>
      <c r="DYY294" s="208"/>
      <c r="DYZ294" s="207"/>
      <c r="DZA294" s="209"/>
      <c r="DZB294" s="210"/>
      <c r="DZC294" s="211"/>
      <c r="DZE294" s="208"/>
      <c r="DZF294" s="207"/>
      <c r="DZG294" s="209"/>
      <c r="DZH294" s="210"/>
      <c r="DZI294" s="211"/>
      <c r="DZK294" s="208"/>
      <c r="DZL294" s="207"/>
      <c r="DZM294" s="209"/>
      <c r="DZN294" s="210"/>
      <c r="DZO294" s="211"/>
      <c r="DZQ294" s="208"/>
      <c r="DZR294" s="207"/>
      <c r="DZS294" s="209"/>
      <c r="DZT294" s="210"/>
      <c r="DZU294" s="211"/>
      <c r="DZW294" s="208"/>
      <c r="DZX294" s="207"/>
      <c r="DZY294" s="209"/>
      <c r="DZZ294" s="210"/>
      <c r="EAA294" s="211"/>
      <c r="EAC294" s="208"/>
      <c r="EAD294" s="207"/>
      <c r="EAE294" s="209"/>
      <c r="EAF294" s="210"/>
      <c r="EAG294" s="211"/>
      <c r="EAI294" s="208"/>
      <c r="EAJ294" s="207"/>
      <c r="EAK294" s="209"/>
      <c r="EAL294" s="210"/>
      <c r="EAM294" s="211"/>
      <c r="EAO294" s="208"/>
      <c r="EAP294" s="207"/>
      <c r="EAQ294" s="209"/>
      <c r="EAR294" s="210"/>
      <c r="EAS294" s="211"/>
      <c r="EAU294" s="208"/>
      <c r="EAV294" s="207"/>
      <c r="EAW294" s="209"/>
      <c r="EAX294" s="210"/>
      <c r="EAY294" s="211"/>
      <c r="EBA294" s="208"/>
      <c r="EBB294" s="207"/>
      <c r="EBC294" s="209"/>
      <c r="EBD294" s="210"/>
      <c r="EBE294" s="211"/>
      <c r="EBG294" s="208"/>
      <c r="EBH294" s="207"/>
      <c r="EBI294" s="209"/>
      <c r="EBJ294" s="210"/>
      <c r="EBK294" s="211"/>
      <c r="EBM294" s="208"/>
      <c r="EBN294" s="207"/>
      <c r="EBO294" s="209"/>
      <c r="EBP294" s="210"/>
      <c r="EBQ294" s="211"/>
      <c r="EBS294" s="208"/>
      <c r="EBT294" s="207"/>
      <c r="EBU294" s="209"/>
      <c r="EBV294" s="210"/>
      <c r="EBW294" s="211"/>
      <c r="EBY294" s="208"/>
      <c r="EBZ294" s="207"/>
      <c r="ECA294" s="209"/>
      <c r="ECB294" s="210"/>
      <c r="ECC294" s="211"/>
      <c r="ECE294" s="208"/>
      <c r="ECF294" s="207"/>
      <c r="ECG294" s="209"/>
      <c r="ECH294" s="210"/>
      <c r="ECI294" s="211"/>
      <c r="ECK294" s="208"/>
      <c r="ECL294" s="207"/>
      <c r="ECM294" s="209"/>
      <c r="ECN294" s="210"/>
      <c r="ECO294" s="211"/>
      <c r="ECQ294" s="208"/>
      <c r="ECR294" s="207"/>
      <c r="ECS294" s="209"/>
      <c r="ECT294" s="210"/>
      <c r="ECU294" s="211"/>
      <c r="ECW294" s="208"/>
      <c r="ECX294" s="207"/>
      <c r="ECY294" s="209"/>
      <c r="ECZ294" s="210"/>
      <c r="EDA294" s="211"/>
      <c r="EDC294" s="208"/>
      <c r="EDD294" s="207"/>
      <c r="EDE294" s="209"/>
      <c r="EDF294" s="210"/>
      <c r="EDG294" s="211"/>
      <c r="EDI294" s="208"/>
      <c r="EDJ294" s="207"/>
      <c r="EDK294" s="209"/>
      <c r="EDL294" s="210"/>
      <c r="EDM294" s="211"/>
      <c r="EDO294" s="208"/>
      <c r="EDP294" s="207"/>
      <c r="EDQ294" s="209"/>
      <c r="EDR294" s="210"/>
      <c r="EDS294" s="211"/>
      <c r="EDU294" s="208"/>
      <c r="EDV294" s="207"/>
      <c r="EDW294" s="209"/>
      <c r="EDX294" s="210"/>
      <c r="EDY294" s="211"/>
      <c r="EEA294" s="208"/>
      <c r="EEB294" s="207"/>
      <c r="EEC294" s="209"/>
      <c r="EED294" s="210"/>
      <c r="EEE294" s="211"/>
      <c r="EEG294" s="208"/>
      <c r="EEH294" s="207"/>
      <c r="EEI294" s="209"/>
      <c r="EEJ294" s="210"/>
      <c r="EEK294" s="211"/>
      <c r="EEM294" s="208"/>
      <c r="EEN294" s="207"/>
      <c r="EEO294" s="209"/>
      <c r="EEP294" s="210"/>
      <c r="EEQ294" s="211"/>
      <c r="EES294" s="208"/>
      <c r="EET294" s="207"/>
      <c r="EEU294" s="209"/>
      <c r="EEV294" s="210"/>
      <c r="EEW294" s="211"/>
      <c r="EEY294" s="208"/>
      <c r="EEZ294" s="207"/>
      <c r="EFA294" s="209"/>
      <c r="EFB294" s="210"/>
      <c r="EFC294" s="211"/>
      <c r="EFE294" s="208"/>
      <c r="EFF294" s="207"/>
      <c r="EFG294" s="209"/>
      <c r="EFH294" s="210"/>
      <c r="EFI294" s="211"/>
      <c r="EFK294" s="208"/>
      <c r="EFL294" s="207"/>
      <c r="EFM294" s="209"/>
      <c r="EFN294" s="210"/>
      <c r="EFO294" s="211"/>
      <c r="EFQ294" s="208"/>
      <c r="EFR294" s="207"/>
      <c r="EFS294" s="209"/>
      <c r="EFT294" s="210"/>
      <c r="EFU294" s="211"/>
      <c r="EFW294" s="208"/>
      <c r="EFX294" s="207"/>
      <c r="EFY294" s="209"/>
      <c r="EFZ294" s="210"/>
      <c r="EGA294" s="211"/>
      <c r="EGC294" s="208"/>
      <c r="EGD294" s="207"/>
      <c r="EGE294" s="209"/>
      <c r="EGF294" s="210"/>
      <c r="EGG294" s="211"/>
      <c r="EGI294" s="208"/>
      <c r="EGJ294" s="207"/>
      <c r="EGK294" s="209"/>
      <c r="EGL294" s="210"/>
      <c r="EGM294" s="211"/>
      <c r="EGO294" s="208"/>
      <c r="EGP294" s="207"/>
      <c r="EGQ294" s="209"/>
      <c r="EGR294" s="210"/>
      <c r="EGS294" s="211"/>
      <c r="EGU294" s="208"/>
      <c r="EGV294" s="207"/>
      <c r="EGW294" s="209"/>
      <c r="EGX294" s="210"/>
      <c r="EGY294" s="211"/>
      <c r="EHA294" s="208"/>
      <c r="EHB294" s="207"/>
      <c r="EHC294" s="209"/>
      <c r="EHD294" s="210"/>
      <c r="EHE294" s="211"/>
      <c r="EHG294" s="208"/>
      <c r="EHH294" s="207"/>
      <c r="EHI294" s="209"/>
      <c r="EHJ294" s="210"/>
      <c r="EHK294" s="211"/>
      <c r="EHM294" s="208"/>
      <c r="EHN294" s="207"/>
      <c r="EHO294" s="209"/>
      <c r="EHP294" s="210"/>
      <c r="EHQ294" s="211"/>
      <c r="EHS294" s="208"/>
      <c r="EHT294" s="207"/>
      <c r="EHU294" s="209"/>
      <c r="EHV294" s="210"/>
      <c r="EHW294" s="211"/>
      <c r="EHY294" s="208"/>
      <c r="EHZ294" s="207"/>
      <c r="EIA294" s="209"/>
      <c r="EIB294" s="210"/>
      <c r="EIC294" s="211"/>
      <c r="EIE294" s="208"/>
      <c r="EIF294" s="207"/>
      <c r="EIG294" s="209"/>
      <c r="EIH294" s="210"/>
      <c r="EII294" s="211"/>
      <c r="EIK294" s="208"/>
      <c r="EIL294" s="207"/>
      <c r="EIM294" s="209"/>
      <c r="EIN294" s="210"/>
      <c r="EIO294" s="211"/>
      <c r="EIQ294" s="208"/>
      <c r="EIR294" s="207"/>
      <c r="EIS294" s="209"/>
      <c r="EIT294" s="210"/>
      <c r="EIU294" s="211"/>
      <c r="EIW294" s="208"/>
      <c r="EIX294" s="207"/>
      <c r="EIY294" s="209"/>
      <c r="EIZ294" s="210"/>
      <c r="EJA294" s="211"/>
      <c r="EJC294" s="208"/>
      <c r="EJD294" s="207"/>
      <c r="EJE294" s="209"/>
      <c r="EJF294" s="210"/>
      <c r="EJG294" s="211"/>
      <c r="EJI294" s="208"/>
      <c r="EJJ294" s="207"/>
      <c r="EJK294" s="209"/>
      <c r="EJL294" s="210"/>
      <c r="EJM294" s="211"/>
      <c r="EJO294" s="208"/>
      <c r="EJP294" s="207"/>
      <c r="EJQ294" s="209"/>
      <c r="EJR294" s="210"/>
      <c r="EJS294" s="211"/>
      <c r="EJU294" s="208"/>
      <c r="EJV294" s="207"/>
      <c r="EJW294" s="209"/>
      <c r="EJX294" s="210"/>
      <c r="EJY294" s="211"/>
      <c r="EKA294" s="208"/>
      <c r="EKB294" s="207"/>
      <c r="EKC294" s="209"/>
      <c r="EKD294" s="210"/>
      <c r="EKE294" s="211"/>
      <c r="EKG294" s="208"/>
      <c r="EKH294" s="207"/>
      <c r="EKI294" s="209"/>
      <c r="EKJ294" s="210"/>
      <c r="EKK294" s="211"/>
      <c r="EKM294" s="208"/>
      <c r="EKN294" s="207"/>
      <c r="EKO294" s="209"/>
      <c r="EKP294" s="210"/>
      <c r="EKQ294" s="211"/>
      <c r="EKS294" s="208"/>
      <c r="EKT294" s="207"/>
      <c r="EKU294" s="209"/>
      <c r="EKV294" s="210"/>
      <c r="EKW294" s="211"/>
      <c r="EKY294" s="208"/>
      <c r="EKZ294" s="207"/>
      <c r="ELA294" s="209"/>
      <c r="ELB294" s="210"/>
      <c r="ELC294" s="211"/>
      <c r="ELE294" s="208"/>
      <c r="ELF294" s="207"/>
      <c r="ELG294" s="209"/>
      <c r="ELH294" s="210"/>
      <c r="ELI294" s="211"/>
      <c r="ELK294" s="208"/>
      <c r="ELL294" s="207"/>
      <c r="ELM294" s="209"/>
      <c r="ELN294" s="210"/>
      <c r="ELO294" s="211"/>
      <c r="ELQ294" s="208"/>
      <c r="ELR294" s="207"/>
      <c r="ELS294" s="209"/>
      <c r="ELT294" s="210"/>
      <c r="ELU294" s="211"/>
      <c r="ELW294" s="208"/>
      <c r="ELX294" s="207"/>
      <c r="ELY294" s="209"/>
      <c r="ELZ294" s="210"/>
      <c r="EMA294" s="211"/>
      <c r="EMC294" s="208"/>
      <c r="EMD294" s="207"/>
      <c r="EME294" s="209"/>
      <c r="EMF294" s="210"/>
      <c r="EMG294" s="211"/>
      <c r="EMI294" s="208"/>
      <c r="EMJ294" s="207"/>
      <c r="EMK294" s="209"/>
      <c r="EML294" s="210"/>
      <c r="EMM294" s="211"/>
      <c r="EMO294" s="208"/>
      <c r="EMP294" s="207"/>
      <c r="EMQ294" s="209"/>
      <c r="EMR294" s="210"/>
      <c r="EMS294" s="211"/>
      <c r="EMU294" s="208"/>
      <c r="EMV294" s="207"/>
      <c r="EMW294" s="209"/>
      <c r="EMX294" s="210"/>
      <c r="EMY294" s="211"/>
      <c r="ENA294" s="208"/>
      <c r="ENB294" s="207"/>
      <c r="ENC294" s="209"/>
      <c r="END294" s="210"/>
      <c r="ENE294" s="211"/>
      <c r="ENG294" s="208"/>
      <c r="ENH294" s="207"/>
      <c r="ENI294" s="209"/>
      <c r="ENJ294" s="210"/>
      <c r="ENK294" s="211"/>
      <c r="ENM294" s="208"/>
      <c r="ENN294" s="207"/>
      <c r="ENO294" s="209"/>
      <c r="ENP294" s="210"/>
      <c r="ENQ294" s="211"/>
      <c r="ENS294" s="208"/>
      <c r="ENT294" s="207"/>
      <c r="ENU294" s="209"/>
      <c r="ENV294" s="210"/>
      <c r="ENW294" s="211"/>
      <c r="ENY294" s="208"/>
      <c r="ENZ294" s="207"/>
      <c r="EOA294" s="209"/>
      <c r="EOB294" s="210"/>
      <c r="EOC294" s="211"/>
      <c r="EOE294" s="208"/>
      <c r="EOF294" s="207"/>
      <c r="EOG294" s="209"/>
      <c r="EOH294" s="210"/>
      <c r="EOI294" s="211"/>
      <c r="EOK294" s="208"/>
      <c r="EOL294" s="207"/>
      <c r="EOM294" s="209"/>
      <c r="EON294" s="210"/>
      <c r="EOO294" s="211"/>
      <c r="EOQ294" s="208"/>
      <c r="EOR294" s="207"/>
      <c r="EOS294" s="209"/>
      <c r="EOT294" s="210"/>
      <c r="EOU294" s="211"/>
      <c r="EOW294" s="208"/>
      <c r="EOX294" s="207"/>
      <c r="EOY294" s="209"/>
      <c r="EOZ294" s="210"/>
      <c r="EPA294" s="211"/>
      <c r="EPC294" s="208"/>
      <c r="EPD294" s="207"/>
      <c r="EPE294" s="209"/>
      <c r="EPF294" s="210"/>
      <c r="EPG294" s="211"/>
      <c r="EPI294" s="208"/>
      <c r="EPJ294" s="207"/>
      <c r="EPK294" s="209"/>
      <c r="EPL294" s="210"/>
      <c r="EPM294" s="211"/>
      <c r="EPO294" s="208"/>
      <c r="EPP294" s="207"/>
      <c r="EPQ294" s="209"/>
      <c r="EPR294" s="210"/>
      <c r="EPS294" s="211"/>
      <c r="EPU294" s="208"/>
      <c r="EPV294" s="207"/>
      <c r="EPW294" s="209"/>
      <c r="EPX294" s="210"/>
      <c r="EPY294" s="211"/>
      <c r="EQA294" s="208"/>
      <c r="EQB294" s="207"/>
      <c r="EQC294" s="209"/>
      <c r="EQD294" s="210"/>
      <c r="EQE294" s="211"/>
      <c r="EQG294" s="208"/>
      <c r="EQH294" s="207"/>
      <c r="EQI294" s="209"/>
      <c r="EQJ294" s="210"/>
      <c r="EQK294" s="211"/>
      <c r="EQM294" s="208"/>
      <c r="EQN294" s="207"/>
      <c r="EQO294" s="209"/>
      <c r="EQP294" s="210"/>
      <c r="EQQ294" s="211"/>
      <c r="EQS294" s="208"/>
      <c r="EQT294" s="207"/>
      <c r="EQU294" s="209"/>
      <c r="EQV294" s="210"/>
      <c r="EQW294" s="211"/>
      <c r="EQY294" s="208"/>
      <c r="EQZ294" s="207"/>
      <c r="ERA294" s="209"/>
      <c r="ERB294" s="210"/>
      <c r="ERC294" s="211"/>
      <c r="ERE294" s="208"/>
      <c r="ERF294" s="207"/>
      <c r="ERG294" s="209"/>
      <c r="ERH294" s="210"/>
      <c r="ERI294" s="211"/>
      <c r="ERK294" s="208"/>
      <c r="ERL294" s="207"/>
      <c r="ERM294" s="209"/>
      <c r="ERN294" s="210"/>
      <c r="ERO294" s="211"/>
      <c r="ERQ294" s="208"/>
      <c r="ERR294" s="207"/>
      <c r="ERS294" s="209"/>
      <c r="ERT294" s="210"/>
      <c r="ERU294" s="211"/>
      <c r="ERW294" s="208"/>
      <c r="ERX294" s="207"/>
      <c r="ERY294" s="209"/>
      <c r="ERZ294" s="210"/>
      <c r="ESA294" s="211"/>
      <c r="ESC294" s="208"/>
      <c r="ESD294" s="207"/>
      <c r="ESE294" s="209"/>
      <c r="ESF294" s="210"/>
      <c r="ESG294" s="211"/>
      <c r="ESI294" s="208"/>
      <c r="ESJ294" s="207"/>
      <c r="ESK294" s="209"/>
      <c r="ESL294" s="210"/>
      <c r="ESM294" s="211"/>
      <c r="ESO294" s="208"/>
      <c r="ESP294" s="207"/>
      <c r="ESQ294" s="209"/>
      <c r="ESR294" s="210"/>
      <c r="ESS294" s="211"/>
      <c r="ESU294" s="208"/>
      <c r="ESV294" s="207"/>
      <c r="ESW294" s="209"/>
      <c r="ESX294" s="210"/>
      <c r="ESY294" s="211"/>
      <c r="ETA294" s="208"/>
      <c r="ETB294" s="207"/>
      <c r="ETC294" s="209"/>
      <c r="ETD294" s="210"/>
      <c r="ETE294" s="211"/>
      <c r="ETG294" s="208"/>
      <c r="ETH294" s="207"/>
      <c r="ETI294" s="209"/>
      <c r="ETJ294" s="210"/>
      <c r="ETK294" s="211"/>
      <c r="ETM294" s="208"/>
      <c r="ETN294" s="207"/>
      <c r="ETO294" s="209"/>
      <c r="ETP294" s="210"/>
      <c r="ETQ294" s="211"/>
      <c r="ETS294" s="208"/>
      <c r="ETT294" s="207"/>
      <c r="ETU294" s="209"/>
      <c r="ETV294" s="210"/>
      <c r="ETW294" s="211"/>
      <c r="ETY294" s="208"/>
      <c r="ETZ294" s="207"/>
      <c r="EUA294" s="209"/>
      <c r="EUB294" s="210"/>
      <c r="EUC294" s="211"/>
      <c r="EUE294" s="208"/>
      <c r="EUF294" s="207"/>
      <c r="EUG294" s="209"/>
      <c r="EUH294" s="210"/>
      <c r="EUI294" s="211"/>
      <c r="EUK294" s="208"/>
      <c r="EUL294" s="207"/>
      <c r="EUM294" s="209"/>
      <c r="EUN294" s="210"/>
      <c r="EUO294" s="211"/>
      <c r="EUQ294" s="208"/>
      <c r="EUR294" s="207"/>
      <c r="EUS294" s="209"/>
      <c r="EUT294" s="210"/>
      <c r="EUU294" s="211"/>
      <c r="EUW294" s="208"/>
      <c r="EUX294" s="207"/>
      <c r="EUY294" s="209"/>
      <c r="EUZ294" s="210"/>
      <c r="EVA294" s="211"/>
      <c r="EVC294" s="208"/>
      <c r="EVD294" s="207"/>
      <c r="EVE294" s="209"/>
      <c r="EVF294" s="210"/>
      <c r="EVG294" s="211"/>
      <c r="EVI294" s="208"/>
      <c r="EVJ294" s="207"/>
      <c r="EVK294" s="209"/>
      <c r="EVL294" s="210"/>
      <c r="EVM294" s="211"/>
      <c r="EVO294" s="208"/>
      <c r="EVP294" s="207"/>
      <c r="EVQ294" s="209"/>
      <c r="EVR294" s="210"/>
      <c r="EVS294" s="211"/>
      <c r="EVU294" s="208"/>
      <c r="EVV294" s="207"/>
      <c r="EVW294" s="209"/>
      <c r="EVX294" s="210"/>
      <c r="EVY294" s="211"/>
      <c r="EWA294" s="208"/>
      <c r="EWB294" s="207"/>
      <c r="EWC294" s="209"/>
      <c r="EWD294" s="210"/>
      <c r="EWE294" s="211"/>
      <c r="EWG294" s="208"/>
      <c r="EWH294" s="207"/>
      <c r="EWI294" s="209"/>
      <c r="EWJ294" s="210"/>
      <c r="EWK294" s="211"/>
      <c r="EWM294" s="208"/>
      <c r="EWN294" s="207"/>
      <c r="EWO294" s="209"/>
      <c r="EWP294" s="210"/>
      <c r="EWQ294" s="211"/>
      <c r="EWS294" s="208"/>
      <c r="EWT294" s="207"/>
      <c r="EWU294" s="209"/>
      <c r="EWV294" s="210"/>
      <c r="EWW294" s="211"/>
      <c r="EWY294" s="208"/>
      <c r="EWZ294" s="207"/>
      <c r="EXA294" s="209"/>
      <c r="EXB294" s="210"/>
      <c r="EXC294" s="211"/>
      <c r="EXE294" s="208"/>
      <c r="EXF294" s="207"/>
      <c r="EXG294" s="209"/>
      <c r="EXH294" s="210"/>
      <c r="EXI294" s="211"/>
      <c r="EXK294" s="208"/>
      <c r="EXL294" s="207"/>
      <c r="EXM294" s="209"/>
      <c r="EXN294" s="210"/>
      <c r="EXO294" s="211"/>
      <c r="EXQ294" s="208"/>
      <c r="EXR294" s="207"/>
      <c r="EXS294" s="209"/>
      <c r="EXT294" s="210"/>
      <c r="EXU294" s="211"/>
      <c r="EXW294" s="208"/>
      <c r="EXX294" s="207"/>
      <c r="EXY294" s="209"/>
      <c r="EXZ294" s="210"/>
      <c r="EYA294" s="211"/>
      <c r="EYC294" s="208"/>
      <c r="EYD294" s="207"/>
      <c r="EYE294" s="209"/>
      <c r="EYF294" s="210"/>
      <c r="EYG294" s="211"/>
      <c r="EYI294" s="208"/>
      <c r="EYJ294" s="207"/>
      <c r="EYK294" s="209"/>
      <c r="EYL294" s="210"/>
      <c r="EYM294" s="211"/>
      <c r="EYO294" s="208"/>
      <c r="EYP294" s="207"/>
      <c r="EYQ294" s="209"/>
      <c r="EYR294" s="210"/>
      <c r="EYS294" s="211"/>
      <c r="EYU294" s="208"/>
      <c r="EYV294" s="207"/>
      <c r="EYW294" s="209"/>
      <c r="EYX294" s="210"/>
      <c r="EYY294" s="211"/>
      <c r="EZA294" s="208"/>
      <c r="EZB294" s="207"/>
      <c r="EZC294" s="209"/>
      <c r="EZD294" s="210"/>
      <c r="EZE294" s="211"/>
      <c r="EZG294" s="208"/>
      <c r="EZH294" s="207"/>
      <c r="EZI294" s="209"/>
      <c r="EZJ294" s="210"/>
      <c r="EZK294" s="211"/>
      <c r="EZM294" s="208"/>
      <c r="EZN294" s="207"/>
      <c r="EZO294" s="209"/>
      <c r="EZP294" s="210"/>
      <c r="EZQ294" s="211"/>
      <c r="EZS294" s="208"/>
      <c r="EZT294" s="207"/>
      <c r="EZU294" s="209"/>
      <c r="EZV294" s="210"/>
      <c r="EZW294" s="211"/>
      <c r="EZY294" s="208"/>
      <c r="EZZ294" s="207"/>
      <c r="FAA294" s="209"/>
      <c r="FAB294" s="210"/>
      <c r="FAC294" s="211"/>
      <c r="FAE294" s="208"/>
      <c r="FAF294" s="207"/>
      <c r="FAG294" s="209"/>
      <c r="FAH294" s="210"/>
      <c r="FAI294" s="211"/>
      <c r="FAK294" s="208"/>
      <c r="FAL294" s="207"/>
      <c r="FAM294" s="209"/>
      <c r="FAN294" s="210"/>
      <c r="FAO294" s="211"/>
      <c r="FAQ294" s="208"/>
      <c r="FAR294" s="207"/>
      <c r="FAS294" s="209"/>
      <c r="FAT294" s="210"/>
      <c r="FAU294" s="211"/>
      <c r="FAW294" s="208"/>
      <c r="FAX294" s="207"/>
      <c r="FAY294" s="209"/>
      <c r="FAZ294" s="210"/>
      <c r="FBA294" s="211"/>
      <c r="FBC294" s="208"/>
      <c r="FBD294" s="207"/>
      <c r="FBE294" s="209"/>
      <c r="FBF294" s="210"/>
      <c r="FBG294" s="211"/>
      <c r="FBI294" s="208"/>
      <c r="FBJ294" s="207"/>
      <c r="FBK294" s="209"/>
      <c r="FBL294" s="210"/>
      <c r="FBM294" s="211"/>
      <c r="FBO294" s="208"/>
      <c r="FBP294" s="207"/>
      <c r="FBQ294" s="209"/>
      <c r="FBR294" s="210"/>
      <c r="FBS294" s="211"/>
      <c r="FBU294" s="208"/>
      <c r="FBV294" s="207"/>
      <c r="FBW294" s="209"/>
      <c r="FBX294" s="210"/>
      <c r="FBY294" s="211"/>
      <c r="FCA294" s="208"/>
      <c r="FCB294" s="207"/>
      <c r="FCC294" s="209"/>
      <c r="FCD294" s="210"/>
      <c r="FCE294" s="211"/>
      <c r="FCG294" s="208"/>
      <c r="FCH294" s="207"/>
      <c r="FCI294" s="209"/>
      <c r="FCJ294" s="210"/>
      <c r="FCK294" s="211"/>
      <c r="FCM294" s="208"/>
      <c r="FCN294" s="207"/>
      <c r="FCO294" s="209"/>
      <c r="FCP294" s="210"/>
      <c r="FCQ294" s="211"/>
      <c r="FCS294" s="208"/>
      <c r="FCT294" s="207"/>
      <c r="FCU294" s="209"/>
      <c r="FCV294" s="210"/>
      <c r="FCW294" s="211"/>
      <c r="FCY294" s="208"/>
      <c r="FCZ294" s="207"/>
      <c r="FDA294" s="209"/>
      <c r="FDB294" s="210"/>
      <c r="FDC294" s="211"/>
      <c r="FDE294" s="208"/>
      <c r="FDF294" s="207"/>
      <c r="FDG294" s="209"/>
      <c r="FDH294" s="210"/>
      <c r="FDI294" s="211"/>
      <c r="FDK294" s="208"/>
      <c r="FDL294" s="207"/>
      <c r="FDM294" s="209"/>
      <c r="FDN294" s="210"/>
      <c r="FDO294" s="211"/>
      <c r="FDQ294" s="208"/>
      <c r="FDR294" s="207"/>
      <c r="FDS294" s="209"/>
      <c r="FDT294" s="210"/>
      <c r="FDU294" s="211"/>
      <c r="FDW294" s="208"/>
      <c r="FDX294" s="207"/>
      <c r="FDY294" s="209"/>
      <c r="FDZ294" s="210"/>
      <c r="FEA294" s="211"/>
      <c r="FEC294" s="208"/>
      <c r="FED294" s="207"/>
      <c r="FEE294" s="209"/>
      <c r="FEF294" s="210"/>
      <c r="FEG294" s="211"/>
      <c r="FEI294" s="208"/>
      <c r="FEJ294" s="207"/>
      <c r="FEK294" s="209"/>
      <c r="FEL294" s="210"/>
      <c r="FEM294" s="211"/>
      <c r="FEO294" s="208"/>
      <c r="FEP294" s="207"/>
      <c r="FEQ294" s="209"/>
      <c r="FER294" s="210"/>
      <c r="FES294" s="211"/>
      <c r="FEU294" s="208"/>
      <c r="FEV294" s="207"/>
      <c r="FEW294" s="209"/>
      <c r="FEX294" s="210"/>
      <c r="FEY294" s="211"/>
      <c r="FFA294" s="208"/>
      <c r="FFB294" s="207"/>
      <c r="FFC294" s="209"/>
      <c r="FFD294" s="210"/>
      <c r="FFE294" s="211"/>
      <c r="FFG294" s="208"/>
      <c r="FFH294" s="207"/>
      <c r="FFI294" s="209"/>
      <c r="FFJ294" s="210"/>
      <c r="FFK294" s="211"/>
      <c r="FFM294" s="208"/>
      <c r="FFN294" s="207"/>
      <c r="FFO294" s="209"/>
      <c r="FFP294" s="210"/>
      <c r="FFQ294" s="211"/>
      <c r="FFS294" s="208"/>
      <c r="FFT294" s="207"/>
      <c r="FFU294" s="209"/>
      <c r="FFV294" s="210"/>
      <c r="FFW294" s="211"/>
      <c r="FFY294" s="208"/>
      <c r="FFZ294" s="207"/>
      <c r="FGA294" s="209"/>
      <c r="FGB294" s="210"/>
      <c r="FGC294" s="211"/>
      <c r="FGE294" s="208"/>
      <c r="FGF294" s="207"/>
      <c r="FGG294" s="209"/>
      <c r="FGH294" s="210"/>
      <c r="FGI294" s="211"/>
      <c r="FGK294" s="208"/>
      <c r="FGL294" s="207"/>
      <c r="FGM294" s="209"/>
      <c r="FGN294" s="210"/>
      <c r="FGO294" s="211"/>
      <c r="FGQ294" s="208"/>
      <c r="FGR294" s="207"/>
      <c r="FGS294" s="209"/>
      <c r="FGT294" s="210"/>
      <c r="FGU294" s="211"/>
      <c r="FGW294" s="208"/>
      <c r="FGX294" s="207"/>
      <c r="FGY294" s="209"/>
      <c r="FGZ294" s="210"/>
      <c r="FHA294" s="211"/>
      <c r="FHC294" s="208"/>
      <c r="FHD294" s="207"/>
      <c r="FHE294" s="209"/>
      <c r="FHF294" s="210"/>
      <c r="FHG294" s="211"/>
      <c r="FHI294" s="208"/>
      <c r="FHJ294" s="207"/>
      <c r="FHK294" s="209"/>
      <c r="FHL294" s="210"/>
      <c r="FHM294" s="211"/>
      <c r="FHO294" s="208"/>
      <c r="FHP294" s="207"/>
      <c r="FHQ294" s="209"/>
      <c r="FHR294" s="210"/>
      <c r="FHS294" s="211"/>
      <c r="FHU294" s="208"/>
      <c r="FHV294" s="207"/>
      <c r="FHW294" s="209"/>
      <c r="FHX294" s="210"/>
      <c r="FHY294" s="211"/>
      <c r="FIA294" s="208"/>
      <c r="FIB294" s="207"/>
      <c r="FIC294" s="209"/>
      <c r="FID294" s="210"/>
      <c r="FIE294" s="211"/>
      <c r="FIG294" s="208"/>
      <c r="FIH294" s="207"/>
      <c r="FII294" s="209"/>
      <c r="FIJ294" s="210"/>
      <c r="FIK294" s="211"/>
      <c r="FIM294" s="208"/>
      <c r="FIN294" s="207"/>
      <c r="FIO294" s="209"/>
      <c r="FIP294" s="210"/>
      <c r="FIQ294" s="211"/>
      <c r="FIS294" s="208"/>
      <c r="FIT294" s="207"/>
      <c r="FIU294" s="209"/>
      <c r="FIV294" s="210"/>
      <c r="FIW294" s="211"/>
      <c r="FIY294" s="208"/>
      <c r="FIZ294" s="207"/>
      <c r="FJA294" s="209"/>
      <c r="FJB294" s="210"/>
      <c r="FJC294" s="211"/>
      <c r="FJE294" s="208"/>
      <c r="FJF294" s="207"/>
      <c r="FJG294" s="209"/>
      <c r="FJH294" s="210"/>
      <c r="FJI294" s="211"/>
      <c r="FJK294" s="208"/>
      <c r="FJL294" s="207"/>
      <c r="FJM294" s="209"/>
      <c r="FJN294" s="210"/>
      <c r="FJO294" s="211"/>
      <c r="FJQ294" s="208"/>
      <c r="FJR294" s="207"/>
      <c r="FJS294" s="209"/>
      <c r="FJT294" s="210"/>
      <c r="FJU294" s="211"/>
      <c r="FJW294" s="208"/>
      <c r="FJX294" s="207"/>
      <c r="FJY294" s="209"/>
      <c r="FJZ294" s="210"/>
      <c r="FKA294" s="211"/>
      <c r="FKC294" s="208"/>
      <c r="FKD294" s="207"/>
      <c r="FKE294" s="209"/>
      <c r="FKF294" s="210"/>
      <c r="FKG294" s="211"/>
      <c r="FKI294" s="208"/>
      <c r="FKJ294" s="207"/>
      <c r="FKK294" s="209"/>
      <c r="FKL294" s="210"/>
      <c r="FKM294" s="211"/>
      <c r="FKO294" s="208"/>
      <c r="FKP294" s="207"/>
      <c r="FKQ294" s="209"/>
      <c r="FKR294" s="210"/>
      <c r="FKS294" s="211"/>
      <c r="FKU294" s="208"/>
      <c r="FKV294" s="207"/>
      <c r="FKW294" s="209"/>
      <c r="FKX294" s="210"/>
      <c r="FKY294" s="211"/>
      <c r="FLA294" s="208"/>
      <c r="FLB294" s="207"/>
      <c r="FLC294" s="209"/>
      <c r="FLD294" s="210"/>
      <c r="FLE294" s="211"/>
      <c r="FLG294" s="208"/>
      <c r="FLH294" s="207"/>
      <c r="FLI294" s="209"/>
      <c r="FLJ294" s="210"/>
      <c r="FLK294" s="211"/>
      <c r="FLM294" s="208"/>
      <c r="FLN294" s="207"/>
      <c r="FLO294" s="209"/>
      <c r="FLP294" s="210"/>
      <c r="FLQ294" s="211"/>
      <c r="FLS294" s="208"/>
      <c r="FLT294" s="207"/>
      <c r="FLU294" s="209"/>
      <c r="FLV294" s="210"/>
      <c r="FLW294" s="211"/>
      <c r="FLY294" s="208"/>
      <c r="FLZ294" s="207"/>
      <c r="FMA294" s="209"/>
      <c r="FMB294" s="210"/>
      <c r="FMC294" s="211"/>
      <c r="FME294" s="208"/>
      <c r="FMF294" s="207"/>
      <c r="FMG294" s="209"/>
      <c r="FMH294" s="210"/>
      <c r="FMI294" s="211"/>
      <c r="FMK294" s="208"/>
      <c r="FML294" s="207"/>
      <c r="FMM294" s="209"/>
      <c r="FMN294" s="210"/>
      <c r="FMO294" s="211"/>
      <c r="FMQ294" s="208"/>
      <c r="FMR294" s="207"/>
      <c r="FMS294" s="209"/>
      <c r="FMT294" s="210"/>
      <c r="FMU294" s="211"/>
      <c r="FMW294" s="208"/>
      <c r="FMX294" s="207"/>
      <c r="FMY294" s="209"/>
      <c r="FMZ294" s="210"/>
      <c r="FNA294" s="211"/>
      <c r="FNC294" s="208"/>
      <c r="FND294" s="207"/>
      <c r="FNE294" s="209"/>
      <c r="FNF294" s="210"/>
      <c r="FNG294" s="211"/>
      <c r="FNI294" s="208"/>
      <c r="FNJ294" s="207"/>
      <c r="FNK294" s="209"/>
      <c r="FNL294" s="210"/>
      <c r="FNM294" s="211"/>
      <c r="FNO294" s="208"/>
      <c r="FNP294" s="207"/>
      <c r="FNQ294" s="209"/>
      <c r="FNR294" s="210"/>
      <c r="FNS294" s="211"/>
      <c r="FNU294" s="208"/>
      <c r="FNV294" s="207"/>
      <c r="FNW294" s="209"/>
      <c r="FNX294" s="210"/>
      <c r="FNY294" s="211"/>
      <c r="FOA294" s="208"/>
      <c r="FOB294" s="207"/>
      <c r="FOC294" s="209"/>
      <c r="FOD294" s="210"/>
      <c r="FOE294" s="211"/>
      <c r="FOG294" s="208"/>
      <c r="FOH294" s="207"/>
      <c r="FOI294" s="209"/>
      <c r="FOJ294" s="210"/>
      <c r="FOK294" s="211"/>
      <c r="FOM294" s="208"/>
      <c r="FON294" s="207"/>
      <c r="FOO294" s="209"/>
      <c r="FOP294" s="210"/>
      <c r="FOQ294" s="211"/>
      <c r="FOS294" s="208"/>
      <c r="FOT294" s="207"/>
      <c r="FOU294" s="209"/>
      <c r="FOV294" s="210"/>
      <c r="FOW294" s="211"/>
      <c r="FOY294" s="208"/>
      <c r="FOZ294" s="207"/>
      <c r="FPA294" s="209"/>
      <c r="FPB294" s="210"/>
      <c r="FPC294" s="211"/>
      <c r="FPE294" s="208"/>
      <c r="FPF294" s="207"/>
      <c r="FPG294" s="209"/>
      <c r="FPH294" s="210"/>
      <c r="FPI294" s="211"/>
      <c r="FPK294" s="208"/>
      <c r="FPL294" s="207"/>
      <c r="FPM294" s="209"/>
      <c r="FPN294" s="210"/>
      <c r="FPO294" s="211"/>
      <c r="FPQ294" s="208"/>
      <c r="FPR294" s="207"/>
      <c r="FPS294" s="209"/>
      <c r="FPT294" s="210"/>
      <c r="FPU294" s="211"/>
      <c r="FPW294" s="208"/>
      <c r="FPX294" s="207"/>
      <c r="FPY294" s="209"/>
      <c r="FPZ294" s="210"/>
      <c r="FQA294" s="211"/>
      <c r="FQC294" s="208"/>
      <c r="FQD294" s="207"/>
      <c r="FQE294" s="209"/>
      <c r="FQF294" s="210"/>
      <c r="FQG294" s="211"/>
      <c r="FQI294" s="208"/>
      <c r="FQJ294" s="207"/>
      <c r="FQK294" s="209"/>
      <c r="FQL294" s="210"/>
      <c r="FQM294" s="211"/>
      <c r="FQO294" s="208"/>
      <c r="FQP294" s="207"/>
      <c r="FQQ294" s="209"/>
      <c r="FQR294" s="210"/>
      <c r="FQS294" s="211"/>
      <c r="FQU294" s="208"/>
      <c r="FQV294" s="207"/>
      <c r="FQW294" s="209"/>
      <c r="FQX294" s="210"/>
      <c r="FQY294" s="211"/>
      <c r="FRA294" s="208"/>
      <c r="FRB294" s="207"/>
      <c r="FRC294" s="209"/>
      <c r="FRD294" s="210"/>
      <c r="FRE294" s="211"/>
      <c r="FRG294" s="208"/>
      <c r="FRH294" s="207"/>
      <c r="FRI294" s="209"/>
      <c r="FRJ294" s="210"/>
      <c r="FRK294" s="211"/>
      <c r="FRM294" s="208"/>
      <c r="FRN294" s="207"/>
      <c r="FRO294" s="209"/>
      <c r="FRP294" s="210"/>
      <c r="FRQ294" s="211"/>
      <c r="FRS294" s="208"/>
      <c r="FRT294" s="207"/>
      <c r="FRU294" s="209"/>
      <c r="FRV294" s="210"/>
      <c r="FRW294" s="211"/>
      <c r="FRY294" s="208"/>
      <c r="FRZ294" s="207"/>
      <c r="FSA294" s="209"/>
      <c r="FSB294" s="210"/>
      <c r="FSC294" s="211"/>
      <c r="FSE294" s="208"/>
      <c r="FSF294" s="207"/>
      <c r="FSG294" s="209"/>
      <c r="FSH294" s="210"/>
      <c r="FSI294" s="211"/>
      <c r="FSK294" s="208"/>
      <c r="FSL294" s="207"/>
      <c r="FSM294" s="209"/>
      <c r="FSN294" s="210"/>
      <c r="FSO294" s="211"/>
      <c r="FSQ294" s="208"/>
      <c r="FSR294" s="207"/>
      <c r="FSS294" s="209"/>
      <c r="FST294" s="210"/>
      <c r="FSU294" s="211"/>
      <c r="FSW294" s="208"/>
      <c r="FSX294" s="207"/>
      <c r="FSY294" s="209"/>
      <c r="FSZ294" s="210"/>
      <c r="FTA294" s="211"/>
      <c r="FTC294" s="208"/>
      <c r="FTD294" s="207"/>
      <c r="FTE294" s="209"/>
      <c r="FTF294" s="210"/>
      <c r="FTG294" s="211"/>
      <c r="FTI294" s="208"/>
      <c r="FTJ294" s="207"/>
      <c r="FTK294" s="209"/>
      <c r="FTL294" s="210"/>
      <c r="FTM294" s="211"/>
      <c r="FTO294" s="208"/>
      <c r="FTP294" s="207"/>
      <c r="FTQ294" s="209"/>
      <c r="FTR294" s="210"/>
      <c r="FTS294" s="211"/>
      <c r="FTU294" s="208"/>
      <c r="FTV294" s="207"/>
      <c r="FTW294" s="209"/>
      <c r="FTX294" s="210"/>
      <c r="FTY294" s="211"/>
      <c r="FUA294" s="208"/>
      <c r="FUB294" s="207"/>
      <c r="FUC294" s="209"/>
      <c r="FUD294" s="210"/>
      <c r="FUE294" s="211"/>
      <c r="FUG294" s="208"/>
      <c r="FUH294" s="207"/>
      <c r="FUI294" s="209"/>
      <c r="FUJ294" s="210"/>
      <c r="FUK294" s="211"/>
      <c r="FUM294" s="208"/>
      <c r="FUN294" s="207"/>
      <c r="FUO294" s="209"/>
      <c r="FUP294" s="210"/>
      <c r="FUQ294" s="211"/>
      <c r="FUS294" s="208"/>
      <c r="FUT294" s="207"/>
      <c r="FUU294" s="209"/>
      <c r="FUV294" s="210"/>
      <c r="FUW294" s="211"/>
      <c r="FUY294" s="208"/>
      <c r="FUZ294" s="207"/>
      <c r="FVA294" s="209"/>
      <c r="FVB294" s="210"/>
      <c r="FVC294" s="211"/>
      <c r="FVE294" s="208"/>
      <c r="FVF294" s="207"/>
      <c r="FVG294" s="209"/>
      <c r="FVH294" s="210"/>
      <c r="FVI294" s="211"/>
      <c r="FVK294" s="208"/>
      <c r="FVL294" s="207"/>
      <c r="FVM294" s="209"/>
      <c r="FVN294" s="210"/>
      <c r="FVO294" s="211"/>
      <c r="FVQ294" s="208"/>
      <c r="FVR294" s="207"/>
      <c r="FVS294" s="209"/>
      <c r="FVT294" s="210"/>
      <c r="FVU294" s="211"/>
      <c r="FVW294" s="208"/>
      <c r="FVX294" s="207"/>
      <c r="FVY294" s="209"/>
      <c r="FVZ294" s="210"/>
      <c r="FWA294" s="211"/>
      <c r="FWC294" s="208"/>
      <c r="FWD294" s="207"/>
      <c r="FWE294" s="209"/>
      <c r="FWF294" s="210"/>
      <c r="FWG294" s="211"/>
      <c r="FWI294" s="208"/>
      <c r="FWJ294" s="207"/>
      <c r="FWK294" s="209"/>
      <c r="FWL294" s="210"/>
      <c r="FWM294" s="211"/>
      <c r="FWO294" s="208"/>
      <c r="FWP294" s="207"/>
      <c r="FWQ294" s="209"/>
      <c r="FWR294" s="210"/>
      <c r="FWS294" s="211"/>
      <c r="FWU294" s="208"/>
      <c r="FWV294" s="207"/>
      <c r="FWW294" s="209"/>
      <c r="FWX294" s="210"/>
      <c r="FWY294" s="211"/>
      <c r="FXA294" s="208"/>
      <c r="FXB294" s="207"/>
      <c r="FXC294" s="209"/>
      <c r="FXD294" s="210"/>
      <c r="FXE294" s="211"/>
      <c r="FXG294" s="208"/>
      <c r="FXH294" s="207"/>
      <c r="FXI294" s="209"/>
      <c r="FXJ294" s="210"/>
      <c r="FXK294" s="211"/>
      <c r="FXM294" s="208"/>
      <c r="FXN294" s="207"/>
      <c r="FXO294" s="209"/>
      <c r="FXP294" s="210"/>
      <c r="FXQ294" s="211"/>
      <c r="FXS294" s="208"/>
      <c r="FXT294" s="207"/>
      <c r="FXU294" s="209"/>
      <c r="FXV294" s="210"/>
      <c r="FXW294" s="211"/>
      <c r="FXY294" s="208"/>
      <c r="FXZ294" s="207"/>
      <c r="FYA294" s="209"/>
      <c r="FYB294" s="210"/>
      <c r="FYC294" s="211"/>
      <c r="FYE294" s="208"/>
      <c r="FYF294" s="207"/>
      <c r="FYG294" s="209"/>
      <c r="FYH294" s="210"/>
      <c r="FYI294" s="211"/>
      <c r="FYK294" s="208"/>
      <c r="FYL294" s="207"/>
      <c r="FYM294" s="209"/>
      <c r="FYN294" s="210"/>
      <c r="FYO294" s="211"/>
      <c r="FYQ294" s="208"/>
      <c r="FYR294" s="207"/>
      <c r="FYS294" s="209"/>
      <c r="FYT294" s="210"/>
      <c r="FYU294" s="211"/>
      <c r="FYW294" s="208"/>
      <c r="FYX294" s="207"/>
      <c r="FYY294" s="209"/>
      <c r="FYZ294" s="210"/>
      <c r="FZA294" s="211"/>
      <c r="FZC294" s="208"/>
      <c r="FZD294" s="207"/>
      <c r="FZE294" s="209"/>
      <c r="FZF294" s="210"/>
      <c r="FZG294" s="211"/>
      <c r="FZI294" s="208"/>
      <c r="FZJ294" s="207"/>
      <c r="FZK294" s="209"/>
      <c r="FZL294" s="210"/>
      <c r="FZM294" s="211"/>
      <c r="FZO294" s="208"/>
      <c r="FZP294" s="207"/>
      <c r="FZQ294" s="209"/>
      <c r="FZR294" s="210"/>
      <c r="FZS294" s="211"/>
      <c r="FZU294" s="208"/>
      <c r="FZV294" s="207"/>
      <c r="FZW294" s="209"/>
      <c r="FZX294" s="210"/>
      <c r="FZY294" s="211"/>
      <c r="GAA294" s="208"/>
      <c r="GAB294" s="207"/>
      <c r="GAC294" s="209"/>
      <c r="GAD294" s="210"/>
      <c r="GAE294" s="211"/>
      <c r="GAG294" s="208"/>
      <c r="GAH294" s="207"/>
      <c r="GAI294" s="209"/>
      <c r="GAJ294" s="210"/>
      <c r="GAK294" s="211"/>
      <c r="GAM294" s="208"/>
      <c r="GAN294" s="207"/>
      <c r="GAO294" s="209"/>
      <c r="GAP294" s="210"/>
      <c r="GAQ294" s="211"/>
      <c r="GAS294" s="208"/>
      <c r="GAT294" s="207"/>
      <c r="GAU294" s="209"/>
      <c r="GAV294" s="210"/>
      <c r="GAW294" s="211"/>
      <c r="GAY294" s="208"/>
      <c r="GAZ294" s="207"/>
      <c r="GBA294" s="209"/>
      <c r="GBB294" s="210"/>
      <c r="GBC294" s="211"/>
      <c r="GBE294" s="208"/>
      <c r="GBF294" s="207"/>
      <c r="GBG294" s="209"/>
      <c r="GBH294" s="210"/>
      <c r="GBI294" s="211"/>
      <c r="GBK294" s="208"/>
      <c r="GBL294" s="207"/>
      <c r="GBM294" s="209"/>
      <c r="GBN294" s="210"/>
      <c r="GBO294" s="211"/>
      <c r="GBQ294" s="208"/>
      <c r="GBR294" s="207"/>
      <c r="GBS294" s="209"/>
      <c r="GBT294" s="210"/>
      <c r="GBU294" s="211"/>
      <c r="GBW294" s="208"/>
      <c r="GBX294" s="207"/>
      <c r="GBY294" s="209"/>
      <c r="GBZ294" s="210"/>
      <c r="GCA294" s="211"/>
      <c r="GCC294" s="208"/>
      <c r="GCD294" s="207"/>
      <c r="GCE294" s="209"/>
      <c r="GCF294" s="210"/>
      <c r="GCG294" s="211"/>
      <c r="GCI294" s="208"/>
      <c r="GCJ294" s="207"/>
      <c r="GCK294" s="209"/>
      <c r="GCL294" s="210"/>
      <c r="GCM294" s="211"/>
      <c r="GCO294" s="208"/>
      <c r="GCP294" s="207"/>
      <c r="GCQ294" s="209"/>
      <c r="GCR294" s="210"/>
      <c r="GCS294" s="211"/>
      <c r="GCU294" s="208"/>
      <c r="GCV294" s="207"/>
      <c r="GCW294" s="209"/>
      <c r="GCX294" s="210"/>
      <c r="GCY294" s="211"/>
      <c r="GDA294" s="208"/>
      <c r="GDB294" s="207"/>
      <c r="GDC294" s="209"/>
      <c r="GDD294" s="210"/>
      <c r="GDE294" s="211"/>
      <c r="GDG294" s="208"/>
      <c r="GDH294" s="207"/>
      <c r="GDI294" s="209"/>
      <c r="GDJ294" s="210"/>
      <c r="GDK294" s="211"/>
      <c r="GDM294" s="208"/>
      <c r="GDN294" s="207"/>
      <c r="GDO294" s="209"/>
      <c r="GDP294" s="210"/>
      <c r="GDQ294" s="211"/>
      <c r="GDS294" s="208"/>
      <c r="GDT294" s="207"/>
      <c r="GDU294" s="209"/>
      <c r="GDV294" s="210"/>
      <c r="GDW294" s="211"/>
      <c r="GDY294" s="208"/>
      <c r="GDZ294" s="207"/>
      <c r="GEA294" s="209"/>
      <c r="GEB294" s="210"/>
      <c r="GEC294" s="211"/>
      <c r="GEE294" s="208"/>
      <c r="GEF294" s="207"/>
      <c r="GEG294" s="209"/>
      <c r="GEH294" s="210"/>
      <c r="GEI294" s="211"/>
      <c r="GEK294" s="208"/>
      <c r="GEL294" s="207"/>
      <c r="GEM294" s="209"/>
      <c r="GEN294" s="210"/>
      <c r="GEO294" s="211"/>
      <c r="GEQ294" s="208"/>
      <c r="GER294" s="207"/>
      <c r="GES294" s="209"/>
      <c r="GET294" s="210"/>
      <c r="GEU294" s="211"/>
      <c r="GEW294" s="208"/>
      <c r="GEX294" s="207"/>
      <c r="GEY294" s="209"/>
      <c r="GEZ294" s="210"/>
      <c r="GFA294" s="211"/>
      <c r="GFC294" s="208"/>
      <c r="GFD294" s="207"/>
      <c r="GFE294" s="209"/>
      <c r="GFF294" s="210"/>
      <c r="GFG294" s="211"/>
      <c r="GFI294" s="208"/>
      <c r="GFJ294" s="207"/>
      <c r="GFK294" s="209"/>
      <c r="GFL294" s="210"/>
      <c r="GFM294" s="211"/>
      <c r="GFO294" s="208"/>
      <c r="GFP294" s="207"/>
      <c r="GFQ294" s="209"/>
      <c r="GFR294" s="210"/>
      <c r="GFS294" s="211"/>
      <c r="GFU294" s="208"/>
      <c r="GFV294" s="207"/>
      <c r="GFW294" s="209"/>
      <c r="GFX294" s="210"/>
      <c r="GFY294" s="211"/>
      <c r="GGA294" s="208"/>
      <c r="GGB294" s="207"/>
      <c r="GGC294" s="209"/>
      <c r="GGD294" s="210"/>
      <c r="GGE294" s="211"/>
      <c r="GGG294" s="208"/>
      <c r="GGH294" s="207"/>
      <c r="GGI294" s="209"/>
      <c r="GGJ294" s="210"/>
      <c r="GGK294" s="211"/>
      <c r="GGM294" s="208"/>
      <c r="GGN294" s="207"/>
      <c r="GGO294" s="209"/>
      <c r="GGP294" s="210"/>
      <c r="GGQ294" s="211"/>
      <c r="GGS294" s="208"/>
      <c r="GGT294" s="207"/>
      <c r="GGU294" s="209"/>
      <c r="GGV294" s="210"/>
      <c r="GGW294" s="211"/>
      <c r="GGY294" s="208"/>
      <c r="GGZ294" s="207"/>
      <c r="GHA294" s="209"/>
      <c r="GHB294" s="210"/>
      <c r="GHC294" s="211"/>
      <c r="GHE294" s="208"/>
      <c r="GHF294" s="207"/>
      <c r="GHG294" s="209"/>
      <c r="GHH294" s="210"/>
      <c r="GHI294" s="211"/>
      <c r="GHK294" s="208"/>
      <c r="GHL294" s="207"/>
      <c r="GHM294" s="209"/>
      <c r="GHN294" s="210"/>
      <c r="GHO294" s="211"/>
      <c r="GHQ294" s="208"/>
      <c r="GHR294" s="207"/>
      <c r="GHS294" s="209"/>
      <c r="GHT294" s="210"/>
      <c r="GHU294" s="211"/>
      <c r="GHW294" s="208"/>
      <c r="GHX294" s="207"/>
      <c r="GHY294" s="209"/>
      <c r="GHZ294" s="210"/>
      <c r="GIA294" s="211"/>
      <c r="GIC294" s="208"/>
      <c r="GID294" s="207"/>
      <c r="GIE294" s="209"/>
      <c r="GIF294" s="210"/>
      <c r="GIG294" s="211"/>
      <c r="GII294" s="208"/>
      <c r="GIJ294" s="207"/>
      <c r="GIK294" s="209"/>
      <c r="GIL294" s="210"/>
      <c r="GIM294" s="211"/>
      <c r="GIO294" s="208"/>
      <c r="GIP294" s="207"/>
      <c r="GIQ294" s="209"/>
      <c r="GIR294" s="210"/>
      <c r="GIS294" s="211"/>
      <c r="GIU294" s="208"/>
      <c r="GIV294" s="207"/>
      <c r="GIW294" s="209"/>
      <c r="GIX294" s="210"/>
      <c r="GIY294" s="211"/>
      <c r="GJA294" s="208"/>
      <c r="GJB294" s="207"/>
      <c r="GJC294" s="209"/>
      <c r="GJD294" s="210"/>
      <c r="GJE294" s="211"/>
      <c r="GJG294" s="208"/>
      <c r="GJH294" s="207"/>
      <c r="GJI294" s="209"/>
      <c r="GJJ294" s="210"/>
      <c r="GJK294" s="211"/>
      <c r="GJM294" s="208"/>
      <c r="GJN294" s="207"/>
      <c r="GJO294" s="209"/>
      <c r="GJP294" s="210"/>
      <c r="GJQ294" s="211"/>
      <c r="GJS294" s="208"/>
      <c r="GJT294" s="207"/>
      <c r="GJU294" s="209"/>
      <c r="GJV294" s="210"/>
      <c r="GJW294" s="211"/>
      <c r="GJY294" s="208"/>
      <c r="GJZ294" s="207"/>
      <c r="GKA294" s="209"/>
      <c r="GKB294" s="210"/>
      <c r="GKC294" s="211"/>
      <c r="GKE294" s="208"/>
      <c r="GKF294" s="207"/>
      <c r="GKG294" s="209"/>
      <c r="GKH294" s="210"/>
      <c r="GKI294" s="211"/>
      <c r="GKK294" s="208"/>
      <c r="GKL294" s="207"/>
      <c r="GKM294" s="209"/>
      <c r="GKN294" s="210"/>
      <c r="GKO294" s="211"/>
      <c r="GKQ294" s="208"/>
      <c r="GKR294" s="207"/>
      <c r="GKS294" s="209"/>
      <c r="GKT294" s="210"/>
      <c r="GKU294" s="211"/>
      <c r="GKW294" s="208"/>
      <c r="GKX294" s="207"/>
      <c r="GKY294" s="209"/>
      <c r="GKZ294" s="210"/>
      <c r="GLA294" s="211"/>
      <c r="GLC294" s="208"/>
      <c r="GLD294" s="207"/>
      <c r="GLE294" s="209"/>
      <c r="GLF294" s="210"/>
      <c r="GLG294" s="211"/>
      <c r="GLI294" s="208"/>
      <c r="GLJ294" s="207"/>
      <c r="GLK294" s="209"/>
      <c r="GLL294" s="210"/>
      <c r="GLM294" s="211"/>
      <c r="GLO294" s="208"/>
      <c r="GLP294" s="207"/>
      <c r="GLQ294" s="209"/>
      <c r="GLR294" s="210"/>
      <c r="GLS294" s="211"/>
      <c r="GLU294" s="208"/>
      <c r="GLV294" s="207"/>
      <c r="GLW294" s="209"/>
      <c r="GLX294" s="210"/>
      <c r="GLY294" s="211"/>
      <c r="GMA294" s="208"/>
      <c r="GMB294" s="207"/>
      <c r="GMC294" s="209"/>
      <c r="GMD294" s="210"/>
      <c r="GME294" s="211"/>
      <c r="GMG294" s="208"/>
      <c r="GMH294" s="207"/>
      <c r="GMI294" s="209"/>
      <c r="GMJ294" s="210"/>
      <c r="GMK294" s="211"/>
      <c r="GMM294" s="208"/>
      <c r="GMN294" s="207"/>
      <c r="GMO294" s="209"/>
      <c r="GMP294" s="210"/>
      <c r="GMQ294" s="211"/>
      <c r="GMS294" s="208"/>
      <c r="GMT294" s="207"/>
      <c r="GMU294" s="209"/>
      <c r="GMV294" s="210"/>
      <c r="GMW294" s="211"/>
      <c r="GMY294" s="208"/>
      <c r="GMZ294" s="207"/>
      <c r="GNA294" s="209"/>
      <c r="GNB294" s="210"/>
      <c r="GNC294" s="211"/>
      <c r="GNE294" s="208"/>
      <c r="GNF294" s="207"/>
      <c r="GNG294" s="209"/>
      <c r="GNH294" s="210"/>
      <c r="GNI294" s="211"/>
      <c r="GNK294" s="208"/>
      <c r="GNL294" s="207"/>
      <c r="GNM294" s="209"/>
      <c r="GNN294" s="210"/>
      <c r="GNO294" s="211"/>
      <c r="GNQ294" s="208"/>
      <c r="GNR294" s="207"/>
      <c r="GNS294" s="209"/>
      <c r="GNT294" s="210"/>
      <c r="GNU294" s="211"/>
      <c r="GNW294" s="208"/>
      <c r="GNX294" s="207"/>
      <c r="GNY294" s="209"/>
      <c r="GNZ294" s="210"/>
      <c r="GOA294" s="211"/>
      <c r="GOC294" s="208"/>
      <c r="GOD294" s="207"/>
      <c r="GOE294" s="209"/>
      <c r="GOF294" s="210"/>
      <c r="GOG294" s="211"/>
      <c r="GOI294" s="208"/>
      <c r="GOJ294" s="207"/>
      <c r="GOK294" s="209"/>
      <c r="GOL294" s="210"/>
      <c r="GOM294" s="211"/>
      <c r="GOO294" s="208"/>
      <c r="GOP294" s="207"/>
      <c r="GOQ294" s="209"/>
      <c r="GOR294" s="210"/>
      <c r="GOS294" s="211"/>
      <c r="GOU294" s="208"/>
      <c r="GOV294" s="207"/>
      <c r="GOW294" s="209"/>
      <c r="GOX294" s="210"/>
      <c r="GOY294" s="211"/>
      <c r="GPA294" s="208"/>
      <c r="GPB294" s="207"/>
      <c r="GPC294" s="209"/>
      <c r="GPD294" s="210"/>
      <c r="GPE294" s="211"/>
      <c r="GPG294" s="208"/>
      <c r="GPH294" s="207"/>
      <c r="GPI294" s="209"/>
      <c r="GPJ294" s="210"/>
      <c r="GPK294" s="211"/>
      <c r="GPM294" s="208"/>
      <c r="GPN294" s="207"/>
      <c r="GPO294" s="209"/>
      <c r="GPP294" s="210"/>
      <c r="GPQ294" s="211"/>
      <c r="GPS294" s="208"/>
      <c r="GPT294" s="207"/>
      <c r="GPU294" s="209"/>
      <c r="GPV294" s="210"/>
      <c r="GPW294" s="211"/>
      <c r="GPY294" s="208"/>
      <c r="GPZ294" s="207"/>
      <c r="GQA294" s="209"/>
      <c r="GQB294" s="210"/>
      <c r="GQC294" s="211"/>
      <c r="GQE294" s="208"/>
      <c r="GQF294" s="207"/>
      <c r="GQG294" s="209"/>
      <c r="GQH294" s="210"/>
      <c r="GQI294" s="211"/>
      <c r="GQK294" s="208"/>
      <c r="GQL294" s="207"/>
      <c r="GQM294" s="209"/>
      <c r="GQN294" s="210"/>
      <c r="GQO294" s="211"/>
      <c r="GQQ294" s="208"/>
      <c r="GQR294" s="207"/>
      <c r="GQS294" s="209"/>
      <c r="GQT294" s="210"/>
      <c r="GQU294" s="211"/>
      <c r="GQW294" s="208"/>
      <c r="GQX294" s="207"/>
      <c r="GQY294" s="209"/>
      <c r="GQZ294" s="210"/>
      <c r="GRA294" s="211"/>
      <c r="GRC294" s="208"/>
      <c r="GRD294" s="207"/>
      <c r="GRE294" s="209"/>
      <c r="GRF294" s="210"/>
      <c r="GRG294" s="211"/>
      <c r="GRI294" s="208"/>
      <c r="GRJ294" s="207"/>
      <c r="GRK294" s="209"/>
      <c r="GRL294" s="210"/>
      <c r="GRM294" s="211"/>
      <c r="GRO294" s="208"/>
      <c r="GRP294" s="207"/>
      <c r="GRQ294" s="209"/>
      <c r="GRR294" s="210"/>
      <c r="GRS294" s="211"/>
      <c r="GRU294" s="208"/>
      <c r="GRV294" s="207"/>
      <c r="GRW294" s="209"/>
      <c r="GRX294" s="210"/>
      <c r="GRY294" s="211"/>
      <c r="GSA294" s="208"/>
      <c r="GSB294" s="207"/>
      <c r="GSC294" s="209"/>
      <c r="GSD294" s="210"/>
      <c r="GSE294" s="211"/>
      <c r="GSG294" s="208"/>
      <c r="GSH294" s="207"/>
      <c r="GSI294" s="209"/>
      <c r="GSJ294" s="210"/>
      <c r="GSK294" s="211"/>
      <c r="GSM294" s="208"/>
      <c r="GSN294" s="207"/>
      <c r="GSO294" s="209"/>
      <c r="GSP294" s="210"/>
      <c r="GSQ294" s="211"/>
      <c r="GSS294" s="208"/>
      <c r="GST294" s="207"/>
      <c r="GSU294" s="209"/>
      <c r="GSV294" s="210"/>
      <c r="GSW294" s="211"/>
      <c r="GSY294" s="208"/>
      <c r="GSZ294" s="207"/>
      <c r="GTA294" s="209"/>
      <c r="GTB294" s="210"/>
      <c r="GTC294" s="211"/>
      <c r="GTE294" s="208"/>
      <c r="GTF294" s="207"/>
      <c r="GTG294" s="209"/>
      <c r="GTH294" s="210"/>
      <c r="GTI294" s="211"/>
      <c r="GTK294" s="208"/>
      <c r="GTL294" s="207"/>
      <c r="GTM294" s="209"/>
      <c r="GTN294" s="210"/>
      <c r="GTO294" s="211"/>
      <c r="GTQ294" s="208"/>
      <c r="GTR294" s="207"/>
      <c r="GTS294" s="209"/>
      <c r="GTT294" s="210"/>
      <c r="GTU294" s="211"/>
      <c r="GTW294" s="208"/>
      <c r="GTX294" s="207"/>
      <c r="GTY294" s="209"/>
      <c r="GTZ294" s="210"/>
      <c r="GUA294" s="211"/>
      <c r="GUC294" s="208"/>
      <c r="GUD294" s="207"/>
      <c r="GUE294" s="209"/>
      <c r="GUF294" s="210"/>
      <c r="GUG294" s="211"/>
      <c r="GUI294" s="208"/>
      <c r="GUJ294" s="207"/>
      <c r="GUK294" s="209"/>
      <c r="GUL294" s="210"/>
      <c r="GUM294" s="211"/>
      <c r="GUO294" s="208"/>
      <c r="GUP294" s="207"/>
      <c r="GUQ294" s="209"/>
      <c r="GUR294" s="210"/>
      <c r="GUS294" s="211"/>
      <c r="GUU294" s="208"/>
      <c r="GUV294" s="207"/>
      <c r="GUW294" s="209"/>
      <c r="GUX294" s="210"/>
      <c r="GUY294" s="211"/>
      <c r="GVA294" s="208"/>
      <c r="GVB294" s="207"/>
      <c r="GVC294" s="209"/>
      <c r="GVD294" s="210"/>
      <c r="GVE294" s="211"/>
      <c r="GVG294" s="208"/>
      <c r="GVH294" s="207"/>
      <c r="GVI294" s="209"/>
      <c r="GVJ294" s="210"/>
      <c r="GVK294" s="211"/>
      <c r="GVM294" s="208"/>
      <c r="GVN294" s="207"/>
      <c r="GVO294" s="209"/>
      <c r="GVP294" s="210"/>
      <c r="GVQ294" s="211"/>
      <c r="GVS294" s="208"/>
      <c r="GVT294" s="207"/>
      <c r="GVU294" s="209"/>
      <c r="GVV294" s="210"/>
      <c r="GVW294" s="211"/>
      <c r="GVY294" s="208"/>
      <c r="GVZ294" s="207"/>
      <c r="GWA294" s="209"/>
      <c r="GWB294" s="210"/>
      <c r="GWC294" s="211"/>
      <c r="GWE294" s="208"/>
      <c r="GWF294" s="207"/>
      <c r="GWG294" s="209"/>
      <c r="GWH294" s="210"/>
      <c r="GWI294" s="211"/>
      <c r="GWK294" s="208"/>
      <c r="GWL294" s="207"/>
      <c r="GWM294" s="209"/>
      <c r="GWN294" s="210"/>
      <c r="GWO294" s="211"/>
      <c r="GWQ294" s="208"/>
      <c r="GWR294" s="207"/>
      <c r="GWS294" s="209"/>
      <c r="GWT294" s="210"/>
      <c r="GWU294" s="211"/>
      <c r="GWW294" s="208"/>
      <c r="GWX294" s="207"/>
      <c r="GWY294" s="209"/>
      <c r="GWZ294" s="210"/>
      <c r="GXA294" s="211"/>
      <c r="GXC294" s="208"/>
      <c r="GXD294" s="207"/>
      <c r="GXE294" s="209"/>
      <c r="GXF294" s="210"/>
      <c r="GXG294" s="211"/>
      <c r="GXI294" s="208"/>
      <c r="GXJ294" s="207"/>
      <c r="GXK294" s="209"/>
      <c r="GXL294" s="210"/>
      <c r="GXM294" s="211"/>
      <c r="GXO294" s="208"/>
      <c r="GXP294" s="207"/>
      <c r="GXQ294" s="209"/>
      <c r="GXR294" s="210"/>
      <c r="GXS294" s="211"/>
      <c r="GXU294" s="208"/>
      <c r="GXV294" s="207"/>
      <c r="GXW294" s="209"/>
      <c r="GXX294" s="210"/>
      <c r="GXY294" s="211"/>
      <c r="GYA294" s="208"/>
      <c r="GYB294" s="207"/>
      <c r="GYC294" s="209"/>
      <c r="GYD294" s="210"/>
      <c r="GYE294" s="211"/>
      <c r="GYG294" s="208"/>
      <c r="GYH294" s="207"/>
      <c r="GYI294" s="209"/>
      <c r="GYJ294" s="210"/>
      <c r="GYK294" s="211"/>
      <c r="GYM294" s="208"/>
      <c r="GYN294" s="207"/>
      <c r="GYO294" s="209"/>
      <c r="GYP294" s="210"/>
      <c r="GYQ294" s="211"/>
      <c r="GYS294" s="208"/>
      <c r="GYT294" s="207"/>
      <c r="GYU294" s="209"/>
      <c r="GYV294" s="210"/>
      <c r="GYW294" s="211"/>
      <c r="GYY294" s="208"/>
      <c r="GYZ294" s="207"/>
      <c r="GZA294" s="209"/>
      <c r="GZB294" s="210"/>
      <c r="GZC294" s="211"/>
      <c r="GZE294" s="208"/>
      <c r="GZF294" s="207"/>
      <c r="GZG294" s="209"/>
      <c r="GZH294" s="210"/>
      <c r="GZI294" s="211"/>
      <c r="GZK294" s="208"/>
      <c r="GZL294" s="207"/>
      <c r="GZM294" s="209"/>
      <c r="GZN294" s="210"/>
      <c r="GZO294" s="211"/>
      <c r="GZQ294" s="208"/>
      <c r="GZR294" s="207"/>
      <c r="GZS294" s="209"/>
      <c r="GZT294" s="210"/>
      <c r="GZU294" s="211"/>
      <c r="GZW294" s="208"/>
      <c r="GZX294" s="207"/>
      <c r="GZY294" s="209"/>
      <c r="GZZ294" s="210"/>
      <c r="HAA294" s="211"/>
      <c r="HAC294" s="208"/>
      <c r="HAD294" s="207"/>
      <c r="HAE294" s="209"/>
      <c r="HAF294" s="210"/>
      <c r="HAG294" s="211"/>
      <c r="HAI294" s="208"/>
      <c r="HAJ294" s="207"/>
      <c r="HAK294" s="209"/>
      <c r="HAL294" s="210"/>
      <c r="HAM294" s="211"/>
      <c r="HAO294" s="208"/>
      <c r="HAP294" s="207"/>
      <c r="HAQ294" s="209"/>
      <c r="HAR294" s="210"/>
      <c r="HAS294" s="211"/>
      <c r="HAU294" s="208"/>
      <c r="HAV294" s="207"/>
      <c r="HAW294" s="209"/>
      <c r="HAX294" s="210"/>
      <c r="HAY294" s="211"/>
      <c r="HBA294" s="208"/>
      <c r="HBB294" s="207"/>
      <c r="HBC294" s="209"/>
      <c r="HBD294" s="210"/>
      <c r="HBE294" s="211"/>
      <c r="HBG294" s="208"/>
      <c r="HBH294" s="207"/>
      <c r="HBI294" s="209"/>
      <c r="HBJ294" s="210"/>
      <c r="HBK294" s="211"/>
      <c r="HBM294" s="208"/>
      <c r="HBN294" s="207"/>
      <c r="HBO294" s="209"/>
      <c r="HBP294" s="210"/>
      <c r="HBQ294" s="211"/>
      <c r="HBS294" s="208"/>
      <c r="HBT294" s="207"/>
      <c r="HBU294" s="209"/>
      <c r="HBV294" s="210"/>
      <c r="HBW294" s="211"/>
      <c r="HBY294" s="208"/>
      <c r="HBZ294" s="207"/>
      <c r="HCA294" s="209"/>
      <c r="HCB294" s="210"/>
      <c r="HCC294" s="211"/>
      <c r="HCE294" s="208"/>
      <c r="HCF294" s="207"/>
      <c r="HCG294" s="209"/>
      <c r="HCH294" s="210"/>
      <c r="HCI294" s="211"/>
      <c r="HCK294" s="208"/>
      <c r="HCL294" s="207"/>
      <c r="HCM294" s="209"/>
      <c r="HCN294" s="210"/>
      <c r="HCO294" s="211"/>
      <c r="HCQ294" s="208"/>
      <c r="HCR294" s="207"/>
      <c r="HCS294" s="209"/>
      <c r="HCT294" s="210"/>
      <c r="HCU294" s="211"/>
      <c r="HCW294" s="208"/>
      <c r="HCX294" s="207"/>
      <c r="HCY294" s="209"/>
      <c r="HCZ294" s="210"/>
      <c r="HDA294" s="211"/>
      <c r="HDC294" s="208"/>
      <c r="HDD294" s="207"/>
      <c r="HDE294" s="209"/>
      <c r="HDF294" s="210"/>
      <c r="HDG294" s="211"/>
      <c r="HDI294" s="208"/>
      <c r="HDJ294" s="207"/>
      <c r="HDK294" s="209"/>
      <c r="HDL294" s="210"/>
      <c r="HDM294" s="211"/>
      <c r="HDO294" s="208"/>
      <c r="HDP294" s="207"/>
      <c r="HDQ294" s="209"/>
      <c r="HDR294" s="210"/>
      <c r="HDS294" s="211"/>
      <c r="HDU294" s="208"/>
      <c r="HDV294" s="207"/>
      <c r="HDW294" s="209"/>
      <c r="HDX294" s="210"/>
      <c r="HDY294" s="211"/>
      <c r="HEA294" s="208"/>
      <c r="HEB294" s="207"/>
      <c r="HEC294" s="209"/>
      <c r="HED294" s="210"/>
      <c r="HEE294" s="211"/>
      <c r="HEG294" s="208"/>
      <c r="HEH294" s="207"/>
      <c r="HEI294" s="209"/>
      <c r="HEJ294" s="210"/>
      <c r="HEK294" s="211"/>
      <c r="HEM294" s="208"/>
      <c r="HEN294" s="207"/>
      <c r="HEO294" s="209"/>
      <c r="HEP294" s="210"/>
      <c r="HEQ294" s="211"/>
      <c r="HES294" s="208"/>
      <c r="HET294" s="207"/>
      <c r="HEU294" s="209"/>
      <c r="HEV294" s="210"/>
      <c r="HEW294" s="211"/>
      <c r="HEY294" s="208"/>
      <c r="HEZ294" s="207"/>
      <c r="HFA294" s="209"/>
      <c r="HFB294" s="210"/>
      <c r="HFC294" s="211"/>
      <c r="HFE294" s="208"/>
      <c r="HFF294" s="207"/>
      <c r="HFG294" s="209"/>
      <c r="HFH294" s="210"/>
      <c r="HFI294" s="211"/>
      <c r="HFK294" s="208"/>
      <c r="HFL294" s="207"/>
      <c r="HFM294" s="209"/>
      <c r="HFN294" s="210"/>
      <c r="HFO294" s="211"/>
      <c r="HFQ294" s="208"/>
      <c r="HFR294" s="207"/>
      <c r="HFS294" s="209"/>
      <c r="HFT294" s="210"/>
      <c r="HFU294" s="211"/>
      <c r="HFW294" s="208"/>
      <c r="HFX294" s="207"/>
      <c r="HFY294" s="209"/>
      <c r="HFZ294" s="210"/>
      <c r="HGA294" s="211"/>
      <c r="HGC294" s="208"/>
      <c r="HGD294" s="207"/>
      <c r="HGE294" s="209"/>
      <c r="HGF294" s="210"/>
      <c r="HGG294" s="211"/>
      <c r="HGI294" s="208"/>
      <c r="HGJ294" s="207"/>
      <c r="HGK294" s="209"/>
      <c r="HGL294" s="210"/>
      <c r="HGM294" s="211"/>
      <c r="HGO294" s="208"/>
      <c r="HGP294" s="207"/>
      <c r="HGQ294" s="209"/>
      <c r="HGR294" s="210"/>
      <c r="HGS294" s="211"/>
      <c r="HGU294" s="208"/>
      <c r="HGV294" s="207"/>
      <c r="HGW294" s="209"/>
      <c r="HGX294" s="210"/>
      <c r="HGY294" s="211"/>
      <c r="HHA294" s="208"/>
      <c r="HHB294" s="207"/>
      <c r="HHC294" s="209"/>
      <c r="HHD294" s="210"/>
      <c r="HHE294" s="211"/>
      <c r="HHG294" s="208"/>
      <c r="HHH294" s="207"/>
      <c r="HHI294" s="209"/>
      <c r="HHJ294" s="210"/>
      <c r="HHK294" s="211"/>
      <c r="HHM294" s="208"/>
      <c r="HHN294" s="207"/>
      <c r="HHO294" s="209"/>
      <c r="HHP294" s="210"/>
      <c r="HHQ294" s="211"/>
      <c r="HHS294" s="208"/>
      <c r="HHT294" s="207"/>
      <c r="HHU294" s="209"/>
      <c r="HHV294" s="210"/>
      <c r="HHW294" s="211"/>
      <c r="HHY294" s="208"/>
      <c r="HHZ294" s="207"/>
      <c r="HIA294" s="209"/>
      <c r="HIB294" s="210"/>
      <c r="HIC294" s="211"/>
      <c r="HIE294" s="208"/>
      <c r="HIF294" s="207"/>
      <c r="HIG294" s="209"/>
      <c r="HIH294" s="210"/>
      <c r="HII294" s="211"/>
      <c r="HIK294" s="208"/>
      <c r="HIL294" s="207"/>
      <c r="HIM294" s="209"/>
      <c r="HIN294" s="210"/>
      <c r="HIO294" s="211"/>
      <c r="HIQ294" s="208"/>
      <c r="HIR294" s="207"/>
      <c r="HIS294" s="209"/>
      <c r="HIT294" s="210"/>
      <c r="HIU294" s="211"/>
      <c r="HIW294" s="208"/>
      <c r="HIX294" s="207"/>
      <c r="HIY294" s="209"/>
      <c r="HIZ294" s="210"/>
      <c r="HJA294" s="211"/>
      <c r="HJC294" s="208"/>
      <c r="HJD294" s="207"/>
      <c r="HJE294" s="209"/>
      <c r="HJF294" s="210"/>
      <c r="HJG294" s="211"/>
      <c r="HJI294" s="208"/>
      <c r="HJJ294" s="207"/>
      <c r="HJK294" s="209"/>
      <c r="HJL294" s="210"/>
      <c r="HJM294" s="211"/>
      <c r="HJO294" s="208"/>
      <c r="HJP294" s="207"/>
      <c r="HJQ294" s="209"/>
      <c r="HJR294" s="210"/>
      <c r="HJS294" s="211"/>
      <c r="HJU294" s="208"/>
      <c r="HJV294" s="207"/>
      <c r="HJW294" s="209"/>
      <c r="HJX294" s="210"/>
      <c r="HJY294" s="211"/>
      <c r="HKA294" s="208"/>
      <c r="HKB294" s="207"/>
      <c r="HKC294" s="209"/>
      <c r="HKD294" s="210"/>
      <c r="HKE294" s="211"/>
      <c r="HKG294" s="208"/>
      <c r="HKH294" s="207"/>
      <c r="HKI294" s="209"/>
      <c r="HKJ294" s="210"/>
      <c r="HKK294" s="211"/>
      <c r="HKM294" s="208"/>
      <c r="HKN294" s="207"/>
      <c r="HKO294" s="209"/>
      <c r="HKP294" s="210"/>
      <c r="HKQ294" s="211"/>
      <c r="HKS294" s="208"/>
      <c r="HKT294" s="207"/>
      <c r="HKU294" s="209"/>
      <c r="HKV294" s="210"/>
      <c r="HKW294" s="211"/>
      <c r="HKY294" s="208"/>
      <c r="HKZ294" s="207"/>
      <c r="HLA294" s="209"/>
      <c r="HLB294" s="210"/>
      <c r="HLC294" s="211"/>
      <c r="HLE294" s="208"/>
      <c r="HLF294" s="207"/>
      <c r="HLG294" s="209"/>
      <c r="HLH294" s="210"/>
      <c r="HLI294" s="211"/>
      <c r="HLK294" s="208"/>
      <c r="HLL294" s="207"/>
      <c r="HLM294" s="209"/>
      <c r="HLN294" s="210"/>
      <c r="HLO294" s="211"/>
      <c r="HLQ294" s="208"/>
      <c r="HLR294" s="207"/>
      <c r="HLS294" s="209"/>
      <c r="HLT294" s="210"/>
      <c r="HLU294" s="211"/>
      <c r="HLW294" s="208"/>
      <c r="HLX294" s="207"/>
      <c r="HLY294" s="209"/>
      <c r="HLZ294" s="210"/>
      <c r="HMA294" s="211"/>
      <c r="HMC294" s="208"/>
      <c r="HMD294" s="207"/>
      <c r="HME294" s="209"/>
      <c r="HMF294" s="210"/>
      <c r="HMG294" s="211"/>
      <c r="HMI294" s="208"/>
      <c r="HMJ294" s="207"/>
      <c r="HMK294" s="209"/>
      <c r="HML294" s="210"/>
      <c r="HMM294" s="211"/>
      <c r="HMO294" s="208"/>
      <c r="HMP294" s="207"/>
      <c r="HMQ294" s="209"/>
      <c r="HMR294" s="210"/>
      <c r="HMS294" s="211"/>
      <c r="HMU294" s="208"/>
      <c r="HMV294" s="207"/>
      <c r="HMW294" s="209"/>
      <c r="HMX294" s="210"/>
      <c r="HMY294" s="211"/>
      <c r="HNA294" s="208"/>
      <c r="HNB294" s="207"/>
      <c r="HNC294" s="209"/>
      <c r="HND294" s="210"/>
      <c r="HNE294" s="211"/>
      <c r="HNG294" s="208"/>
      <c r="HNH294" s="207"/>
      <c r="HNI294" s="209"/>
      <c r="HNJ294" s="210"/>
      <c r="HNK294" s="211"/>
      <c r="HNM294" s="208"/>
      <c r="HNN294" s="207"/>
      <c r="HNO294" s="209"/>
      <c r="HNP294" s="210"/>
      <c r="HNQ294" s="211"/>
      <c r="HNS294" s="208"/>
      <c r="HNT294" s="207"/>
      <c r="HNU294" s="209"/>
      <c r="HNV294" s="210"/>
      <c r="HNW294" s="211"/>
      <c r="HNY294" s="208"/>
      <c r="HNZ294" s="207"/>
      <c r="HOA294" s="209"/>
      <c r="HOB294" s="210"/>
      <c r="HOC294" s="211"/>
      <c r="HOE294" s="208"/>
      <c r="HOF294" s="207"/>
      <c r="HOG294" s="209"/>
      <c r="HOH294" s="210"/>
      <c r="HOI294" s="211"/>
      <c r="HOK294" s="208"/>
      <c r="HOL294" s="207"/>
      <c r="HOM294" s="209"/>
      <c r="HON294" s="210"/>
      <c r="HOO294" s="211"/>
      <c r="HOQ294" s="208"/>
      <c r="HOR294" s="207"/>
      <c r="HOS294" s="209"/>
      <c r="HOT294" s="210"/>
      <c r="HOU294" s="211"/>
      <c r="HOW294" s="208"/>
      <c r="HOX294" s="207"/>
      <c r="HOY294" s="209"/>
      <c r="HOZ294" s="210"/>
      <c r="HPA294" s="211"/>
      <c r="HPC294" s="208"/>
      <c r="HPD294" s="207"/>
      <c r="HPE294" s="209"/>
      <c r="HPF294" s="210"/>
      <c r="HPG294" s="211"/>
      <c r="HPI294" s="208"/>
      <c r="HPJ294" s="207"/>
      <c r="HPK294" s="209"/>
      <c r="HPL294" s="210"/>
      <c r="HPM294" s="211"/>
      <c r="HPO294" s="208"/>
      <c r="HPP294" s="207"/>
      <c r="HPQ294" s="209"/>
      <c r="HPR294" s="210"/>
      <c r="HPS294" s="211"/>
      <c r="HPU294" s="208"/>
      <c r="HPV294" s="207"/>
      <c r="HPW294" s="209"/>
      <c r="HPX294" s="210"/>
      <c r="HPY294" s="211"/>
      <c r="HQA294" s="208"/>
      <c r="HQB294" s="207"/>
      <c r="HQC294" s="209"/>
      <c r="HQD294" s="210"/>
      <c r="HQE294" s="211"/>
      <c r="HQG294" s="208"/>
      <c r="HQH294" s="207"/>
      <c r="HQI294" s="209"/>
      <c r="HQJ294" s="210"/>
      <c r="HQK294" s="211"/>
      <c r="HQM294" s="208"/>
      <c r="HQN294" s="207"/>
      <c r="HQO294" s="209"/>
      <c r="HQP294" s="210"/>
      <c r="HQQ294" s="211"/>
      <c r="HQS294" s="208"/>
      <c r="HQT294" s="207"/>
      <c r="HQU294" s="209"/>
      <c r="HQV294" s="210"/>
      <c r="HQW294" s="211"/>
      <c r="HQY294" s="208"/>
      <c r="HQZ294" s="207"/>
      <c r="HRA294" s="209"/>
      <c r="HRB294" s="210"/>
      <c r="HRC294" s="211"/>
      <c r="HRE294" s="208"/>
      <c r="HRF294" s="207"/>
      <c r="HRG294" s="209"/>
      <c r="HRH294" s="210"/>
      <c r="HRI294" s="211"/>
      <c r="HRK294" s="208"/>
      <c r="HRL294" s="207"/>
      <c r="HRM294" s="209"/>
      <c r="HRN294" s="210"/>
      <c r="HRO294" s="211"/>
      <c r="HRQ294" s="208"/>
      <c r="HRR294" s="207"/>
      <c r="HRS294" s="209"/>
      <c r="HRT294" s="210"/>
      <c r="HRU294" s="211"/>
      <c r="HRW294" s="208"/>
      <c r="HRX294" s="207"/>
      <c r="HRY294" s="209"/>
      <c r="HRZ294" s="210"/>
      <c r="HSA294" s="211"/>
      <c r="HSC294" s="208"/>
      <c r="HSD294" s="207"/>
      <c r="HSE294" s="209"/>
      <c r="HSF294" s="210"/>
      <c r="HSG294" s="211"/>
      <c r="HSI294" s="208"/>
      <c r="HSJ294" s="207"/>
      <c r="HSK294" s="209"/>
      <c r="HSL294" s="210"/>
      <c r="HSM294" s="211"/>
      <c r="HSO294" s="208"/>
      <c r="HSP294" s="207"/>
      <c r="HSQ294" s="209"/>
      <c r="HSR294" s="210"/>
      <c r="HSS294" s="211"/>
      <c r="HSU294" s="208"/>
      <c r="HSV294" s="207"/>
      <c r="HSW294" s="209"/>
      <c r="HSX294" s="210"/>
      <c r="HSY294" s="211"/>
      <c r="HTA294" s="208"/>
      <c r="HTB294" s="207"/>
      <c r="HTC294" s="209"/>
      <c r="HTD294" s="210"/>
      <c r="HTE294" s="211"/>
      <c r="HTG294" s="208"/>
      <c r="HTH294" s="207"/>
      <c r="HTI294" s="209"/>
      <c r="HTJ294" s="210"/>
      <c r="HTK294" s="211"/>
      <c r="HTM294" s="208"/>
      <c r="HTN294" s="207"/>
      <c r="HTO294" s="209"/>
      <c r="HTP294" s="210"/>
      <c r="HTQ294" s="211"/>
      <c r="HTS294" s="208"/>
      <c r="HTT294" s="207"/>
      <c r="HTU294" s="209"/>
      <c r="HTV294" s="210"/>
      <c r="HTW294" s="211"/>
      <c r="HTY294" s="208"/>
      <c r="HTZ294" s="207"/>
      <c r="HUA294" s="209"/>
      <c r="HUB294" s="210"/>
      <c r="HUC294" s="211"/>
      <c r="HUE294" s="208"/>
      <c r="HUF294" s="207"/>
      <c r="HUG294" s="209"/>
      <c r="HUH294" s="210"/>
      <c r="HUI294" s="211"/>
      <c r="HUK294" s="208"/>
      <c r="HUL294" s="207"/>
      <c r="HUM294" s="209"/>
      <c r="HUN294" s="210"/>
      <c r="HUO294" s="211"/>
      <c r="HUQ294" s="208"/>
      <c r="HUR294" s="207"/>
      <c r="HUS294" s="209"/>
      <c r="HUT294" s="210"/>
      <c r="HUU294" s="211"/>
      <c r="HUW294" s="208"/>
      <c r="HUX294" s="207"/>
      <c r="HUY294" s="209"/>
      <c r="HUZ294" s="210"/>
      <c r="HVA294" s="211"/>
      <c r="HVC294" s="208"/>
      <c r="HVD294" s="207"/>
      <c r="HVE294" s="209"/>
      <c r="HVF294" s="210"/>
      <c r="HVG294" s="211"/>
      <c r="HVI294" s="208"/>
      <c r="HVJ294" s="207"/>
      <c r="HVK294" s="209"/>
      <c r="HVL294" s="210"/>
      <c r="HVM294" s="211"/>
      <c r="HVO294" s="208"/>
      <c r="HVP294" s="207"/>
      <c r="HVQ294" s="209"/>
      <c r="HVR294" s="210"/>
      <c r="HVS294" s="211"/>
      <c r="HVU294" s="208"/>
      <c r="HVV294" s="207"/>
      <c r="HVW294" s="209"/>
      <c r="HVX294" s="210"/>
      <c r="HVY294" s="211"/>
      <c r="HWA294" s="208"/>
      <c r="HWB294" s="207"/>
      <c r="HWC294" s="209"/>
      <c r="HWD294" s="210"/>
      <c r="HWE294" s="211"/>
      <c r="HWG294" s="208"/>
      <c r="HWH294" s="207"/>
      <c r="HWI294" s="209"/>
      <c r="HWJ294" s="210"/>
      <c r="HWK294" s="211"/>
      <c r="HWM294" s="208"/>
      <c r="HWN294" s="207"/>
      <c r="HWO294" s="209"/>
      <c r="HWP294" s="210"/>
      <c r="HWQ294" s="211"/>
      <c r="HWS294" s="208"/>
      <c r="HWT294" s="207"/>
      <c r="HWU294" s="209"/>
      <c r="HWV294" s="210"/>
      <c r="HWW294" s="211"/>
      <c r="HWY294" s="208"/>
      <c r="HWZ294" s="207"/>
      <c r="HXA294" s="209"/>
      <c r="HXB294" s="210"/>
      <c r="HXC294" s="211"/>
      <c r="HXE294" s="208"/>
      <c r="HXF294" s="207"/>
      <c r="HXG294" s="209"/>
      <c r="HXH294" s="210"/>
      <c r="HXI294" s="211"/>
      <c r="HXK294" s="208"/>
      <c r="HXL294" s="207"/>
      <c r="HXM294" s="209"/>
      <c r="HXN294" s="210"/>
      <c r="HXO294" s="211"/>
      <c r="HXQ294" s="208"/>
      <c r="HXR294" s="207"/>
      <c r="HXS294" s="209"/>
      <c r="HXT294" s="210"/>
      <c r="HXU294" s="211"/>
      <c r="HXW294" s="208"/>
      <c r="HXX294" s="207"/>
      <c r="HXY294" s="209"/>
      <c r="HXZ294" s="210"/>
      <c r="HYA294" s="211"/>
      <c r="HYC294" s="208"/>
      <c r="HYD294" s="207"/>
      <c r="HYE294" s="209"/>
      <c r="HYF294" s="210"/>
      <c r="HYG294" s="211"/>
      <c r="HYI294" s="208"/>
      <c r="HYJ294" s="207"/>
      <c r="HYK294" s="209"/>
      <c r="HYL294" s="210"/>
      <c r="HYM294" s="211"/>
      <c r="HYO294" s="208"/>
      <c r="HYP294" s="207"/>
      <c r="HYQ294" s="209"/>
      <c r="HYR294" s="210"/>
      <c r="HYS294" s="211"/>
      <c r="HYU294" s="208"/>
      <c r="HYV294" s="207"/>
      <c r="HYW294" s="209"/>
      <c r="HYX294" s="210"/>
      <c r="HYY294" s="211"/>
      <c r="HZA294" s="208"/>
      <c r="HZB294" s="207"/>
      <c r="HZC294" s="209"/>
      <c r="HZD294" s="210"/>
      <c r="HZE294" s="211"/>
      <c r="HZG294" s="208"/>
      <c r="HZH294" s="207"/>
      <c r="HZI294" s="209"/>
      <c r="HZJ294" s="210"/>
      <c r="HZK294" s="211"/>
      <c r="HZM294" s="208"/>
      <c r="HZN294" s="207"/>
      <c r="HZO294" s="209"/>
      <c r="HZP294" s="210"/>
      <c r="HZQ294" s="211"/>
      <c r="HZS294" s="208"/>
      <c r="HZT294" s="207"/>
      <c r="HZU294" s="209"/>
      <c r="HZV294" s="210"/>
      <c r="HZW294" s="211"/>
      <c r="HZY294" s="208"/>
      <c r="HZZ294" s="207"/>
      <c r="IAA294" s="209"/>
      <c r="IAB294" s="210"/>
      <c r="IAC294" s="211"/>
      <c r="IAE294" s="208"/>
      <c r="IAF294" s="207"/>
      <c r="IAG294" s="209"/>
      <c r="IAH294" s="210"/>
      <c r="IAI294" s="211"/>
      <c r="IAK294" s="208"/>
      <c r="IAL294" s="207"/>
      <c r="IAM294" s="209"/>
      <c r="IAN294" s="210"/>
      <c r="IAO294" s="211"/>
      <c r="IAQ294" s="208"/>
      <c r="IAR294" s="207"/>
      <c r="IAS294" s="209"/>
      <c r="IAT294" s="210"/>
      <c r="IAU294" s="211"/>
      <c r="IAW294" s="208"/>
      <c r="IAX294" s="207"/>
      <c r="IAY294" s="209"/>
      <c r="IAZ294" s="210"/>
      <c r="IBA294" s="211"/>
      <c r="IBC294" s="208"/>
      <c r="IBD294" s="207"/>
      <c r="IBE294" s="209"/>
      <c r="IBF294" s="210"/>
      <c r="IBG294" s="211"/>
      <c r="IBI294" s="208"/>
      <c r="IBJ294" s="207"/>
      <c r="IBK294" s="209"/>
      <c r="IBL294" s="210"/>
      <c r="IBM294" s="211"/>
      <c r="IBO294" s="208"/>
      <c r="IBP294" s="207"/>
      <c r="IBQ294" s="209"/>
      <c r="IBR294" s="210"/>
      <c r="IBS294" s="211"/>
      <c r="IBU294" s="208"/>
      <c r="IBV294" s="207"/>
      <c r="IBW294" s="209"/>
      <c r="IBX294" s="210"/>
      <c r="IBY294" s="211"/>
      <c r="ICA294" s="208"/>
      <c r="ICB294" s="207"/>
      <c r="ICC294" s="209"/>
      <c r="ICD294" s="210"/>
      <c r="ICE294" s="211"/>
      <c r="ICG294" s="208"/>
      <c r="ICH294" s="207"/>
      <c r="ICI294" s="209"/>
      <c r="ICJ294" s="210"/>
      <c r="ICK294" s="211"/>
      <c r="ICM294" s="208"/>
      <c r="ICN294" s="207"/>
      <c r="ICO294" s="209"/>
      <c r="ICP294" s="210"/>
      <c r="ICQ294" s="211"/>
      <c r="ICS294" s="208"/>
      <c r="ICT294" s="207"/>
      <c r="ICU294" s="209"/>
      <c r="ICV294" s="210"/>
      <c r="ICW294" s="211"/>
      <c r="ICY294" s="208"/>
      <c r="ICZ294" s="207"/>
      <c r="IDA294" s="209"/>
      <c r="IDB294" s="210"/>
      <c r="IDC294" s="211"/>
      <c r="IDE294" s="208"/>
      <c r="IDF294" s="207"/>
      <c r="IDG294" s="209"/>
      <c r="IDH294" s="210"/>
      <c r="IDI294" s="211"/>
      <c r="IDK294" s="208"/>
      <c r="IDL294" s="207"/>
      <c r="IDM294" s="209"/>
      <c r="IDN294" s="210"/>
      <c r="IDO294" s="211"/>
      <c r="IDQ294" s="208"/>
      <c r="IDR294" s="207"/>
      <c r="IDS294" s="209"/>
      <c r="IDT294" s="210"/>
      <c r="IDU294" s="211"/>
      <c r="IDW294" s="208"/>
      <c r="IDX294" s="207"/>
      <c r="IDY294" s="209"/>
      <c r="IDZ294" s="210"/>
      <c r="IEA294" s="211"/>
      <c r="IEC294" s="208"/>
      <c r="IED294" s="207"/>
      <c r="IEE294" s="209"/>
      <c r="IEF294" s="210"/>
      <c r="IEG294" s="211"/>
      <c r="IEI294" s="208"/>
      <c r="IEJ294" s="207"/>
      <c r="IEK294" s="209"/>
      <c r="IEL294" s="210"/>
      <c r="IEM294" s="211"/>
      <c r="IEO294" s="208"/>
      <c r="IEP294" s="207"/>
      <c r="IEQ294" s="209"/>
      <c r="IER294" s="210"/>
      <c r="IES294" s="211"/>
      <c r="IEU294" s="208"/>
      <c r="IEV294" s="207"/>
      <c r="IEW294" s="209"/>
      <c r="IEX294" s="210"/>
      <c r="IEY294" s="211"/>
      <c r="IFA294" s="208"/>
      <c r="IFB294" s="207"/>
      <c r="IFC294" s="209"/>
      <c r="IFD294" s="210"/>
      <c r="IFE294" s="211"/>
      <c r="IFG294" s="208"/>
      <c r="IFH294" s="207"/>
      <c r="IFI294" s="209"/>
      <c r="IFJ294" s="210"/>
      <c r="IFK294" s="211"/>
      <c r="IFM294" s="208"/>
      <c r="IFN294" s="207"/>
      <c r="IFO294" s="209"/>
      <c r="IFP294" s="210"/>
      <c r="IFQ294" s="211"/>
      <c r="IFS294" s="208"/>
      <c r="IFT294" s="207"/>
      <c r="IFU294" s="209"/>
      <c r="IFV294" s="210"/>
      <c r="IFW294" s="211"/>
      <c r="IFY294" s="208"/>
      <c r="IFZ294" s="207"/>
      <c r="IGA294" s="209"/>
      <c r="IGB294" s="210"/>
      <c r="IGC294" s="211"/>
      <c r="IGE294" s="208"/>
      <c r="IGF294" s="207"/>
      <c r="IGG294" s="209"/>
      <c r="IGH294" s="210"/>
      <c r="IGI294" s="211"/>
      <c r="IGK294" s="208"/>
      <c r="IGL294" s="207"/>
      <c r="IGM294" s="209"/>
      <c r="IGN294" s="210"/>
      <c r="IGO294" s="211"/>
      <c r="IGQ294" s="208"/>
      <c r="IGR294" s="207"/>
      <c r="IGS294" s="209"/>
      <c r="IGT294" s="210"/>
      <c r="IGU294" s="211"/>
      <c r="IGW294" s="208"/>
      <c r="IGX294" s="207"/>
      <c r="IGY294" s="209"/>
      <c r="IGZ294" s="210"/>
      <c r="IHA294" s="211"/>
      <c r="IHC294" s="208"/>
      <c r="IHD294" s="207"/>
      <c r="IHE294" s="209"/>
      <c r="IHF294" s="210"/>
      <c r="IHG294" s="211"/>
      <c r="IHI294" s="208"/>
      <c r="IHJ294" s="207"/>
      <c r="IHK294" s="209"/>
      <c r="IHL294" s="210"/>
      <c r="IHM294" s="211"/>
      <c r="IHO294" s="208"/>
      <c r="IHP294" s="207"/>
      <c r="IHQ294" s="209"/>
      <c r="IHR294" s="210"/>
      <c r="IHS294" s="211"/>
      <c r="IHU294" s="208"/>
      <c r="IHV294" s="207"/>
      <c r="IHW294" s="209"/>
      <c r="IHX294" s="210"/>
      <c r="IHY294" s="211"/>
      <c r="IIA294" s="208"/>
      <c r="IIB294" s="207"/>
      <c r="IIC294" s="209"/>
      <c r="IID294" s="210"/>
      <c r="IIE294" s="211"/>
      <c r="IIG294" s="208"/>
      <c r="IIH294" s="207"/>
      <c r="III294" s="209"/>
      <c r="IIJ294" s="210"/>
      <c r="IIK294" s="211"/>
      <c r="IIM294" s="208"/>
      <c r="IIN294" s="207"/>
      <c r="IIO294" s="209"/>
      <c r="IIP294" s="210"/>
      <c r="IIQ294" s="211"/>
      <c r="IIS294" s="208"/>
      <c r="IIT294" s="207"/>
      <c r="IIU294" s="209"/>
      <c r="IIV294" s="210"/>
      <c r="IIW294" s="211"/>
      <c r="IIY294" s="208"/>
      <c r="IIZ294" s="207"/>
      <c r="IJA294" s="209"/>
      <c r="IJB294" s="210"/>
      <c r="IJC294" s="211"/>
      <c r="IJE294" s="208"/>
      <c r="IJF294" s="207"/>
      <c r="IJG294" s="209"/>
      <c r="IJH294" s="210"/>
      <c r="IJI294" s="211"/>
      <c r="IJK294" s="208"/>
      <c r="IJL294" s="207"/>
      <c r="IJM294" s="209"/>
      <c r="IJN294" s="210"/>
      <c r="IJO294" s="211"/>
      <c r="IJQ294" s="208"/>
      <c r="IJR294" s="207"/>
      <c r="IJS294" s="209"/>
      <c r="IJT294" s="210"/>
      <c r="IJU294" s="211"/>
      <c r="IJW294" s="208"/>
      <c r="IJX294" s="207"/>
      <c r="IJY294" s="209"/>
      <c r="IJZ294" s="210"/>
      <c r="IKA294" s="211"/>
      <c r="IKC294" s="208"/>
      <c r="IKD294" s="207"/>
      <c r="IKE294" s="209"/>
      <c r="IKF294" s="210"/>
      <c r="IKG294" s="211"/>
      <c r="IKI294" s="208"/>
      <c r="IKJ294" s="207"/>
      <c r="IKK294" s="209"/>
      <c r="IKL294" s="210"/>
      <c r="IKM294" s="211"/>
      <c r="IKO294" s="208"/>
      <c r="IKP294" s="207"/>
      <c r="IKQ294" s="209"/>
      <c r="IKR294" s="210"/>
      <c r="IKS294" s="211"/>
      <c r="IKU294" s="208"/>
      <c r="IKV294" s="207"/>
      <c r="IKW294" s="209"/>
      <c r="IKX294" s="210"/>
      <c r="IKY294" s="211"/>
      <c r="ILA294" s="208"/>
      <c r="ILB294" s="207"/>
      <c r="ILC294" s="209"/>
      <c r="ILD294" s="210"/>
      <c r="ILE294" s="211"/>
      <c r="ILG294" s="208"/>
      <c r="ILH294" s="207"/>
      <c r="ILI294" s="209"/>
      <c r="ILJ294" s="210"/>
      <c r="ILK294" s="211"/>
      <c r="ILM294" s="208"/>
      <c r="ILN294" s="207"/>
      <c r="ILO294" s="209"/>
      <c r="ILP294" s="210"/>
      <c r="ILQ294" s="211"/>
      <c r="ILS294" s="208"/>
      <c r="ILT294" s="207"/>
      <c r="ILU294" s="209"/>
      <c r="ILV294" s="210"/>
      <c r="ILW294" s="211"/>
      <c r="ILY294" s="208"/>
      <c r="ILZ294" s="207"/>
      <c r="IMA294" s="209"/>
      <c r="IMB294" s="210"/>
      <c r="IMC294" s="211"/>
      <c r="IME294" s="208"/>
      <c r="IMF294" s="207"/>
      <c r="IMG294" s="209"/>
      <c r="IMH294" s="210"/>
      <c r="IMI294" s="211"/>
      <c r="IMK294" s="208"/>
      <c r="IML294" s="207"/>
      <c r="IMM294" s="209"/>
      <c r="IMN294" s="210"/>
      <c r="IMO294" s="211"/>
      <c r="IMQ294" s="208"/>
      <c r="IMR294" s="207"/>
      <c r="IMS294" s="209"/>
      <c r="IMT294" s="210"/>
      <c r="IMU294" s="211"/>
      <c r="IMW294" s="208"/>
      <c r="IMX294" s="207"/>
      <c r="IMY294" s="209"/>
      <c r="IMZ294" s="210"/>
      <c r="INA294" s="211"/>
      <c r="INC294" s="208"/>
      <c r="IND294" s="207"/>
      <c r="INE294" s="209"/>
      <c r="INF294" s="210"/>
      <c r="ING294" s="211"/>
      <c r="INI294" s="208"/>
      <c r="INJ294" s="207"/>
      <c r="INK294" s="209"/>
      <c r="INL294" s="210"/>
      <c r="INM294" s="211"/>
      <c r="INO294" s="208"/>
      <c r="INP294" s="207"/>
      <c r="INQ294" s="209"/>
      <c r="INR294" s="210"/>
      <c r="INS294" s="211"/>
      <c r="INU294" s="208"/>
      <c r="INV294" s="207"/>
      <c r="INW294" s="209"/>
      <c r="INX294" s="210"/>
      <c r="INY294" s="211"/>
      <c r="IOA294" s="208"/>
      <c r="IOB294" s="207"/>
      <c r="IOC294" s="209"/>
      <c r="IOD294" s="210"/>
      <c r="IOE294" s="211"/>
      <c r="IOG294" s="208"/>
      <c r="IOH294" s="207"/>
      <c r="IOI294" s="209"/>
      <c r="IOJ294" s="210"/>
      <c r="IOK294" s="211"/>
      <c r="IOM294" s="208"/>
      <c r="ION294" s="207"/>
      <c r="IOO294" s="209"/>
      <c r="IOP294" s="210"/>
      <c r="IOQ294" s="211"/>
      <c r="IOS294" s="208"/>
      <c r="IOT294" s="207"/>
      <c r="IOU294" s="209"/>
      <c r="IOV294" s="210"/>
      <c r="IOW294" s="211"/>
      <c r="IOY294" s="208"/>
      <c r="IOZ294" s="207"/>
      <c r="IPA294" s="209"/>
      <c r="IPB294" s="210"/>
      <c r="IPC294" s="211"/>
      <c r="IPE294" s="208"/>
      <c r="IPF294" s="207"/>
      <c r="IPG294" s="209"/>
      <c r="IPH294" s="210"/>
      <c r="IPI294" s="211"/>
      <c r="IPK294" s="208"/>
      <c r="IPL294" s="207"/>
      <c r="IPM294" s="209"/>
      <c r="IPN294" s="210"/>
      <c r="IPO294" s="211"/>
      <c r="IPQ294" s="208"/>
      <c r="IPR294" s="207"/>
      <c r="IPS294" s="209"/>
      <c r="IPT294" s="210"/>
      <c r="IPU294" s="211"/>
      <c r="IPW294" s="208"/>
      <c r="IPX294" s="207"/>
      <c r="IPY294" s="209"/>
      <c r="IPZ294" s="210"/>
      <c r="IQA294" s="211"/>
      <c r="IQC294" s="208"/>
      <c r="IQD294" s="207"/>
      <c r="IQE294" s="209"/>
      <c r="IQF294" s="210"/>
      <c r="IQG294" s="211"/>
      <c r="IQI294" s="208"/>
      <c r="IQJ294" s="207"/>
      <c r="IQK294" s="209"/>
      <c r="IQL294" s="210"/>
      <c r="IQM294" s="211"/>
      <c r="IQO294" s="208"/>
      <c r="IQP294" s="207"/>
      <c r="IQQ294" s="209"/>
      <c r="IQR294" s="210"/>
      <c r="IQS294" s="211"/>
      <c r="IQU294" s="208"/>
      <c r="IQV294" s="207"/>
      <c r="IQW294" s="209"/>
      <c r="IQX294" s="210"/>
      <c r="IQY294" s="211"/>
      <c r="IRA294" s="208"/>
      <c r="IRB294" s="207"/>
      <c r="IRC294" s="209"/>
      <c r="IRD294" s="210"/>
      <c r="IRE294" s="211"/>
      <c r="IRG294" s="208"/>
      <c r="IRH294" s="207"/>
      <c r="IRI294" s="209"/>
      <c r="IRJ294" s="210"/>
      <c r="IRK294" s="211"/>
      <c r="IRM294" s="208"/>
      <c r="IRN294" s="207"/>
      <c r="IRO294" s="209"/>
      <c r="IRP294" s="210"/>
      <c r="IRQ294" s="211"/>
      <c r="IRS294" s="208"/>
      <c r="IRT294" s="207"/>
      <c r="IRU294" s="209"/>
      <c r="IRV294" s="210"/>
      <c r="IRW294" s="211"/>
      <c r="IRY294" s="208"/>
      <c r="IRZ294" s="207"/>
      <c r="ISA294" s="209"/>
      <c r="ISB294" s="210"/>
      <c r="ISC294" s="211"/>
      <c r="ISE294" s="208"/>
      <c r="ISF294" s="207"/>
      <c r="ISG294" s="209"/>
      <c r="ISH294" s="210"/>
      <c r="ISI294" s="211"/>
      <c r="ISK294" s="208"/>
      <c r="ISL294" s="207"/>
      <c r="ISM294" s="209"/>
      <c r="ISN294" s="210"/>
      <c r="ISO294" s="211"/>
      <c r="ISQ294" s="208"/>
      <c r="ISR294" s="207"/>
      <c r="ISS294" s="209"/>
      <c r="IST294" s="210"/>
      <c r="ISU294" s="211"/>
      <c r="ISW294" s="208"/>
      <c r="ISX294" s="207"/>
      <c r="ISY294" s="209"/>
      <c r="ISZ294" s="210"/>
      <c r="ITA294" s="211"/>
      <c r="ITC294" s="208"/>
      <c r="ITD294" s="207"/>
      <c r="ITE294" s="209"/>
      <c r="ITF294" s="210"/>
      <c r="ITG294" s="211"/>
      <c r="ITI294" s="208"/>
      <c r="ITJ294" s="207"/>
      <c r="ITK294" s="209"/>
      <c r="ITL294" s="210"/>
      <c r="ITM294" s="211"/>
      <c r="ITO294" s="208"/>
      <c r="ITP294" s="207"/>
      <c r="ITQ294" s="209"/>
      <c r="ITR294" s="210"/>
      <c r="ITS294" s="211"/>
      <c r="ITU294" s="208"/>
      <c r="ITV294" s="207"/>
      <c r="ITW294" s="209"/>
      <c r="ITX294" s="210"/>
      <c r="ITY294" s="211"/>
      <c r="IUA294" s="208"/>
      <c r="IUB294" s="207"/>
      <c r="IUC294" s="209"/>
      <c r="IUD294" s="210"/>
      <c r="IUE294" s="211"/>
      <c r="IUG294" s="208"/>
      <c r="IUH294" s="207"/>
      <c r="IUI294" s="209"/>
      <c r="IUJ294" s="210"/>
      <c r="IUK294" s="211"/>
      <c r="IUM294" s="208"/>
      <c r="IUN294" s="207"/>
      <c r="IUO294" s="209"/>
      <c r="IUP294" s="210"/>
      <c r="IUQ294" s="211"/>
      <c r="IUS294" s="208"/>
      <c r="IUT294" s="207"/>
      <c r="IUU294" s="209"/>
      <c r="IUV294" s="210"/>
      <c r="IUW294" s="211"/>
      <c r="IUY294" s="208"/>
      <c r="IUZ294" s="207"/>
      <c r="IVA294" s="209"/>
      <c r="IVB294" s="210"/>
      <c r="IVC294" s="211"/>
      <c r="IVE294" s="208"/>
      <c r="IVF294" s="207"/>
      <c r="IVG294" s="209"/>
      <c r="IVH294" s="210"/>
      <c r="IVI294" s="211"/>
      <c r="IVK294" s="208"/>
      <c r="IVL294" s="207"/>
      <c r="IVM294" s="209"/>
      <c r="IVN294" s="210"/>
      <c r="IVO294" s="211"/>
      <c r="IVQ294" s="208"/>
      <c r="IVR294" s="207"/>
      <c r="IVS294" s="209"/>
      <c r="IVT294" s="210"/>
      <c r="IVU294" s="211"/>
      <c r="IVW294" s="208"/>
      <c r="IVX294" s="207"/>
      <c r="IVY294" s="209"/>
      <c r="IVZ294" s="210"/>
      <c r="IWA294" s="211"/>
      <c r="IWC294" s="208"/>
      <c r="IWD294" s="207"/>
      <c r="IWE294" s="209"/>
      <c r="IWF294" s="210"/>
      <c r="IWG294" s="211"/>
      <c r="IWI294" s="208"/>
      <c r="IWJ294" s="207"/>
      <c r="IWK294" s="209"/>
      <c r="IWL294" s="210"/>
      <c r="IWM294" s="211"/>
      <c r="IWO294" s="208"/>
      <c r="IWP294" s="207"/>
      <c r="IWQ294" s="209"/>
      <c r="IWR294" s="210"/>
      <c r="IWS294" s="211"/>
      <c r="IWU294" s="208"/>
      <c r="IWV294" s="207"/>
      <c r="IWW294" s="209"/>
      <c r="IWX294" s="210"/>
      <c r="IWY294" s="211"/>
      <c r="IXA294" s="208"/>
      <c r="IXB294" s="207"/>
      <c r="IXC294" s="209"/>
      <c r="IXD294" s="210"/>
      <c r="IXE294" s="211"/>
      <c r="IXG294" s="208"/>
      <c r="IXH294" s="207"/>
      <c r="IXI294" s="209"/>
      <c r="IXJ294" s="210"/>
      <c r="IXK294" s="211"/>
      <c r="IXM294" s="208"/>
      <c r="IXN294" s="207"/>
      <c r="IXO294" s="209"/>
      <c r="IXP294" s="210"/>
      <c r="IXQ294" s="211"/>
      <c r="IXS294" s="208"/>
      <c r="IXT294" s="207"/>
      <c r="IXU294" s="209"/>
      <c r="IXV294" s="210"/>
      <c r="IXW294" s="211"/>
      <c r="IXY294" s="208"/>
      <c r="IXZ294" s="207"/>
      <c r="IYA294" s="209"/>
      <c r="IYB294" s="210"/>
      <c r="IYC294" s="211"/>
      <c r="IYE294" s="208"/>
      <c r="IYF294" s="207"/>
      <c r="IYG294" s="209"/>
      <c r="IYH294" s="210"/>
      <c r="IYI294" s="211"/>
      <c r="IYK294" s="208"/>
      <c r="IYL294" s="207"/>
      <c r="IYM294" s="209"/>
      <c r="IYN294" s="210"/>
      <c r="IYO294" s="211"/>
      <c r="IYQ294" s="208"/>
      <c r="IYR294" s="207"/>
      <c r="IYS294" s="209"/>
      <c r="IYT294" s="210"/>
      <c r="IYU294" s="211"/>
      <c r="IYW294" s="208"/>
      <c r="IYX294" s="207"/>
      <c r="IYY294" s="209"/>
      <c r="IYZ294" s="210"/>
      <c r="IZA294" s="211"/>
      <c r="IZC294" s="208"/>
      <c r="IZD294" s="207"/>
      <c r="IZE294" s="209"/>
      <c r="IZF294" s="210"/>
      <c r="IZG294" s="211"/>
      <c r="IZI294" s="208"/>
      <c r="IZJ294" s="207"/>
      <c r="IZK294" s="209"/>
      <c r="IZL294" s="210"/>
      <c r="IZM294" s="211"/>
      <c r="IZO294" s="208"/>
      <c r="IZP294" s="207"/>
      <c r="IZQ294" s="209"/>
      <c r="IZR294" s="210"/>
      <c r="IZS294" s="211"/>
      <c r="IZU294" s="208"/>
      <c r="IZV294" s="207"/>
      <c r="IZW294" s="209"/>
      <c r="IZX294" s="210"/>
      <c r="IZY294" s="211"/>
      <c r="JAA294" s="208"/>
      <c r="JAB294" s="207"/>
      <c r="JAC294" s="209"/>
      <c r="JAD294" s="210"/>
      <c r="JAE294" s="211"/>
      <c r="JAG294" s="208"/>
      <c r="JAH294" s="207"/>
      <c r="JAI294" s="209"/>
      <c r="JAJ294" s="210"/>
      <c r="JAK294" s="211"/>
      <c r="JAM294" s="208"/>
      <c r="JAN294" s="207"/>
      <c r="JAO294" s="209"/>
      <c r="JAP294" s="210"/>
      <c r="JAQ294" s="211"/>
      <c r="JAS294" s="208"/>
      <c r="JAT294" s="207"/>
      <c r="JAU294" s="209"/>
      <c r="JAV294" s="210"/>
      <c r="JAW294" s="211"/>
      <c r="JAY294" s="208"/>
      <c r="JAZ294" s="207"/>
      <c r="JBA294" s="209"/>
      <c r="JBB294" s="210"/>
      <c r="JBC294" s="211"/>
      <c r="JBE294" s="208"/>
      <c r="JBF294" s="207"/>
      <c r="JBG294" s="209"/>
      <c r="JBH294" s="210"/>
      <c r="JBI294" s="211"/>
      <c r="JBK294" s="208"/>
      <c r="JBL294" s="207"/>
      <c r="JBM294" s="209"/>
      <c r="JBN294" s="210"/>
      <c r="JBO294" s="211"/>
      <c r="JBQ294" s="208"/>
      <c r="JBR294" s="207"/>
      <c r="JBS294" s="209"/>
      <c r="JBT294" s="210"/>
      <c r="JBU294" s="211"/>
      <c r="JBW294" s="208"/>
      <c r="JBX294" s="207"/>
      <c r="JBY294" s="209"/>
      <c r="JBZ294" s="210"/>
      <c r="JCA294" s="211"/>
      <c r="JCC294" s="208"/>
      <c r="JCD294" s="207"/>
      <c r="JCE294" s="209"/>
      <c r="JCF294" s="210"/>
      <c r="JCG294" s="211"/>
      <c r="JCI294" s="208"/>
      <c r="JCJ294" s="207"/>
      <c r="JCK294" s="209"/>
      <c r="JCL294" s="210"/>
      <c r="JCM294" s="211"/>
      <c r="JCO294" s="208"/>
      <c r="JCP294" s="207"/>
      <c r="JCQ294" s="209"/>
      <c r="JCR294" s="210"/>
      <c r="JCS294" s="211"/>
      <c r="JCU294" s="208"/>
      <c r="JCV294" s="207"/>
      <c r="JCW294" s="209"/>
      <c r="JCX294" s="210"/>
      <c r="JCY294" s="211"/>
      <c r="JDA294" s="208"/>
      <c r="JDB294" s="207"/>
      <c r="JDC294" s="209"/>
      <c r="JDD294" s="210"/>
      <c r="JDE294" s="211"/>
      <c r="JDG294" s="208"/>
      <c r="JDH294" s="207"/>
      <c r="JDI294" s="209"/>
      <c r="JDJ294" s="210"/>
      <c r="JDK294" s="211"/>
      <c r="JDM294" s="208"/>
      <c r="JDN294" s="207"/>
      <c r="JDO294" s="209"/>
      <c r="JDP294" s="210"/>
      <c r="JDQ294" s="211"/>
      <c r="JDS294" s="208"/>
      <c r="JDT294" s="207"/>
      <c r="JDU294" s="209"/>
      <c r="JDV294" s="210"/>
      <c r="JDW294" s="211"/>
      <c r="JDY294" s="208"/>
      <c r="JDZ294" s="207"/>
      <c r="JEA294" s="209"/>
      <c r="JEB294" s="210"/>
      <c r="JEC294" s="211"/>
      <c r="JEE294" s="208"/>
      <c r="JEF294" s="207"/>
      <c r="JEG294" s="209"/>
      <c r="JEH294" s="210"/>
      <c r="JEI294" s="211"/>
      <c r="JEK294" s="208"/>
      <c r="JEL294" s="207"/>
      <c r="JEM294" s="209"/>
      <c r="JEN294" s="210"/>
      <c r="JEO294" s="211"/>
      <c r="JEQ294" s="208"/>
      <c r="JER294" s="207"/>
      <c r="JES294" s="209"/>
      <c r="JET294" s="210"/>
      <c r="JEU294" s="211"/>
      <c r="JEW294" s="208"/>
      <c r="JEX294" s="207"/>
      <c r="JEY294" s="209"/>
      <c r="JEZ294" s="210"/>
      <c r="JFA294" s="211"/>
      <c r="JFC294" s="208"/>
      <c r="JFD294" s="207"/>
      <c r="JFE294" s="209"/>
      <c r="JFF294" s="210"/>
      <c r="JFG294" s="211"/>
      <c r="JFI294" s="208"/>
      <c r="JFJ294" s="207"/>
      <c r="JFK294" s="209"/>
      <c r="JFL294" s="210"/>
      <c r="JFM294" s="211"/>
      <c r="JFO294" s="208"/>
      <c r="JFP294" s="207"/>
      <c r="JFQ294" s="209"/>
      <c r="JFR294" s="210"/>
      <c r="JFS294" s="211"/>
      <c r="JFU294" s="208"/>
      <c r="JFV294" s="207"/>
      <c r="JFW294" s="209"/>
      <c r="JFX294" s="210"/>
      <c r="JFY294" s="211"/>
      <c r="JGA294" s="208"/>
      <c r="JGB294" s="207"/>
      <c r="JGC294" s="209"/>
      <c r="JGD294" s="210"/>
      <c r="JGE294" s="211"/>
      <c r="JGG294" s="208"/>
      <c r="JGH294" s="207"/>
      <c r="JGI294" s="209"/>
      <c r="JGJ294" s="210"/>
      <c r="JGK294" s="211"/>
      <c r="JGM294" s="208"/>
      <c r="JGN294" s="207"/>
      <c r="JGO294" s="209"/>
      <c r="JGP294" s="210"/>
      <c r="JGQ294" s="211"/>
      <c r="JGS294" s="208"/>
      <c r="JGT294" s="207"/>
      <c r="JGU294" s="209"/>
      <c r="JGV294" s="210"/>
      <c r="JGW294" s="211"/>
      <c r="JGY294" s="208"/>
      <c r="JGZ294" s="207"/>
      <c r="JHA294" s="209"/>
      <c r="JHB294" s="210"/>
      <c r="JHC294" s="211"/>
      <c r="JHE294" s="208"/>
      <c r="JHF294" s="207"/>
      <c r="JHG294" s="209"/>
      <c r="JHH294" s="210"/>
      <c r="JHI294" s="211"/>
      <c r="JHK294" s="208"/>
      <c r="JHL294" s="207"/>
      <c r="JHM294" s="209"/>
      <c r="JHN294" s="210"/>
      <c r="JHO294" s="211"/>
      <c r="JHQ294" s="208"/>
      <c r="JHR294" s="207"/>
      <c r="JHS294" s="209"/>
      <c r="JHT294" s="210"/>
      <c r="JHU294" s="211"/>
      <c r="JHW294" s="208"/>
      <c r="JHX294" s="207"/>
      <c r="JHY294" s="209"/>
      <c r="JHZ294" s="210"/>
      <c r="JIA294" s="211"/>
      <c r="JIC294" s="208"/>
      <c r="JID294" s="207"/>
      <c r="JIE294" s="209"/>
      <c r="JIF294" s="210"/>
      <c r="JIG294" s="211"/>
      <c r="JII294" s="208"/>
      <c r="JIJ294" s="207"/>
      <c r="JIK294" s="209"/>
      <c r="JIL294" s="210"/>
      <c r="JIM294" s="211"/>
      <c r="JIO294" s="208"/>
      <c r="JIP294" s="207"/>
      <c r="JIQ294" s="209"/>
      <c r="JIR294" s="210"/>
      <c r="JIS294" s="211"/>
      <c r="JIU294" s="208"/>
      <c r="JIV294" s="207"/>
      <c r="JIW294" s="209"/>
      <c r="JIX294" s="210"/>
      <c r="JIY294" s="211"/>
      <c r="JJA294" s="208"/>
      <c r="JJB294" s="207"/>
      <c r="JJC294" s="209"/>
      <c r="JJD294" s="210"/>
      <c r="JJE294" s="211"/>
      <c r="JJG294" s="208"/>
      <c r="JJH294" s="207"/>
      <c r="JJI294" s="209"/>
      <c r="JJJ294" s="210"/>
      <c r="JJK294" s="211"/>
      <c r="JJM294" s="208"/>
      <c r="JJN294" s="207"/>
      <c r="JJO294" s="209"/>
      <c r="JJP294" s="210"/>
      <c r="JJQ294" s="211"/>
      <c r="JJS294" s="208"/>
      <c r="JJT294" s="207"/>
      <c r="JJU294" s="209"/>
      <c r="JJV294" s="210"/>
      <c r="JJW294" s="211"/>
      <c r="JJY294" s="208"/>
      <c r="JJZ294" s="207"/>
      <c r="JKA294" s="209"/>
      <c r="JKB294" s="210"/>
      <c r="JKC294" s="211"/>
      <c r="JKE294" s="208"/>
      <c r="JKF294" s="207"/>
      <c r="JKG294" s="209"/>
      <c r="JKH294" s="210"/>
      <c r="JKI294" s="211"/>
      <c r="JKK294" s="208"/>
      <c r="JKL294" s="207"/>
      <c r="JKM294" s="209"/>
      <c r="JKN294" s="210"/>
      <c r="JKO294" s="211"/>
      <c r="JKQ294" s="208"/>
      <c r="JKR294" s="207"/>
      <c r="JKS294" s="209"/>
      <c r="JKT294" s="210"/>
      <c r="JKU294" s="211"/>
      <c r="JKW294" s="208"/>
      <c r="JKX294" s="207"/>
      <c r="JKY294" s="209"/>
      <c r="JKZ294" s="210"/>
      <c r="JLA294" s="211"/>
      <c r="JLC294" s="208"/>
      <c r="JLD294" s="207"/>
      <c r="JLE294" s="209"/>
      <c r="JLF294" s="210"/>
      <c r="JLG294" s="211"/>
      <c r="JLI294" s="208"/>
      <c r="JLJ294" s="207"/>
      <c r="JLK294" s="209"/>
      <c r="JLL294" s="210"/>
      <c r="JLM294" s="211"/>
      <c r="JLO294" s="208"/>
      <c r="JLP294" s="207"/>
      <c r="JLQ294" s="209"/>
      <c r="JLR294" s="210"/>
      <c r="JLS294" s="211"/>
      <c r="JLU294" s="208"/>
      <c r="JLV294" s="207"/>
      <c r="JLW294" s="209"/>
      <c r="JLX294" s="210"/>
      <c r="JLY294" s="211"/>
      <c r="JMA294" s="208"/>
      <c r="JMB294" s="207"/>
      <c r="JMC294" s="209"/>
      <c r="JMD294" s="210"/>
      <c r="JME294" s="211"/>
      <c r="JMG294" s="208"/>
      <c r="JMH294" s="207"/>
      <c r="JMI294" s="209"/>
      <c r="JMJ294" s="210"/>
      <c r="JMK294" s="211"/>
      <c r="JMM294" s="208"/>
      <c r="JMN294" s="207"/>
      <c r="JMO294" s="209"/>
      <c r="JMP294" s="210"/>
      <c r="JMQ294" s="211"/>
      <c r="JMS294" s="208"/>
      <c r="JMT294" s="207"/>
      <c r="JMU294" s="209"/>
      <c r="JMV294" s="210"/>
      <c r="JMW294" s="211"/>
      <c r="JMY294" s="208"/>
      <c r="JMZ294" s="207"/>
      <c r="JNA294" s="209"/>
      <c r="JNB294" s="210"/>
      <c r="JNC294" s="211"/>
      <c r="JNE294" s="208"/>
      <c r="JNF294" s="207"/>
      <c r="JNG294" s="209"/>
      <c r="JNH294" s="210"/>
      <c r="JNI294" s="211"/>
      <c r="JNK294" s="208"/>
      <c r="JNL294" s="207"/>
      <c r="JNM294" s="209"/>
      <c r="JNN294" s="210"/>
      <c r="JNO294" s="211"/>
      <c r="JNQ294" s="208"/>
      <c r="JNR294" s="207"/>
      <c r="JNS294" s="209"/>
      <c r="JNT294" s="210"/>
      <c r="JNU294" s="211"/>
      <c r="JNW294" s="208"/>
      <c r="JNX294" s="207"/>
      <c r="JNY294" s="209"/>
      <c r="JNZ294" s="210"/>
      <c r="JOA294" s="211"/>
      <c r="JOC294" s="208"/>
      <c r="JOD294" s="207"/>
      <c r="JOE294" s="209"/>
      <c r="JOF294" s="210"/>
      <c r="JOG294" s="211"/>
      <c r="JOI294" s="208"/>
      <c r="JOJ294" s="207"/>
      <c r="JOK294" s="209"/>
      <c r="JOL294" s="210"/>
      <c r="JOM294" s="211"/>
      <c r="JOO294" s="208"/>
      <c r="JOP294" s="207"/>
      <c r="JOQ294" s="209"/>
      <c r="JOR294" s="210"/>
      <c r="JOS294" s="211"/>
      <c r="JOU294" s="208"/>
      <c r="JOV294" s="207"/>
      <c r="JOW294" s="209"/>
      <c r="JOX294" s="210"/>
      <c r="JOY294" s="211"/>
      <c r="JPA294" s="208"/>
      <c r="JPB294" s="207"/>
      <c r="JPC294" s="209"/>
      <c r="JPD294" s="210"/>
      <c r="JPE294" s="211"/>
      <c r="JPG294" s="208"/>
      <c r="JPH294" s="207"/>
      <c r="JPI294" s="209"/>
      <c r="JPJ294" s="210"/>
      <c r="JPK294" s="211"/>
      <c r="JPM294" s="208"/>
      <c r="JPN294" s="207"/>
      <c r="JPO294" s="209"/>
      <c r="JPP294" s="210"/>
      <c r="JPQ294" s="211"/>
      <c r="JPS294" s="208"/>
      <c r="JPT294" s="207"/>
      <c r="JPU294" s="209"/>
      <c r="JPV294" s="210"/>
      <c r="JPW294" s="211"/>
      <c r="JPY294" s="208"/>
      <c r="JPZ294" s="207"/>
      <c r="JQA294" s="209"/>
      <c r="JQB294" s="210"/>
      <c r="JQC294" s="211"/>
      <c r="JQE294" s="208"/>
      <c r="JQF294" s="207"/>
      <c r="JQG294" s="209"/>
      <c r="JQH294" s="210"/>
      <c r="JQI294" s="211"/>
      <c r="JQK294" s="208"/>
      <c r="JQL294" s="207"/>
      <c r="JQM294" s="209"/>
      <c r="JQN294" s="210"/>
      <c r="JQO294" s="211"/>
      <c r="JQQ294" s="208"/>
      <c r="JQR294" s="207"/>
      <c r="JQS294" s="209"/>
      <c r="JQT294" s="210"/>
      <c r="JQU294" s="211"/>
      <c r="JQW294" s="208"/>
      <c r="JQX294" s="207"/>
      <c r="JQY294" s="209"/>
      <c r="JQZ294" s="210"/>
      <c r="JRA294" s="211"/>
      <c r="JRC294" s="208"/>
      <c r="JRD294" s="207"/>
      <c r="JRE294" s="209"/>
      <c r="JRF294" s="210"/>
      <c r="JRG294" s="211"/>
      <c r="JRI294" s="208"/>
      <c r="JRJ294" s="207"/>
      <c r="JRK294" s="209"/>
      <c r="JRL294" s="210"/>
      <c r="JRM294" s="211"/>
      <c r="JRO294" s="208"/>
      <c r="JRP294" s="207"/>
      <c r="JRQ294" s="209"/>
      <c r="JRR294" s="210"/>
      <c r="JRS294" s="211"/>
      <c r="JRU294" s="208"/>
      <c r="JRV294" s="207"/>
      <c r="JRW294" s="209"/>
      <c r="JRX294" s="210"/>
      <c r="JRY294" s="211"/>
      <c r="JSA294" s="208"/>
      <c r="JSB294" s="207"/>
      <c r="JSC294" s="209"/>
      <c r="JSD294" s="210"/>
      <c r="JSE294" s="211"/>
      <c r="JSG294" s="208"/>
      <c r="JSH294" s="207"/>
      <c r="JSI294" s="209"/>
      <c r="JSJ294" s="210"/>
      <c r="JSK294" s="211"/>
      <c r="JSM294" s="208"/>
      <c r="JSN294" s="207"/>
      <c r="JSO294" s="209"/>
      <c r="JSP294" s="210"/>
      <c r="JSQ294" s="211"/>
      <c r="JSS294" s="208"/>
      <c r="JST294" s="207"/>
      <c r="JSU294" s="209"/>
      <c r="JSV294" s="210"/>
      <c r="JSW294" s="211"/>
      <c r="JSY294" s="208"/>
      <c r="JSZ294" s="207"/>
      <c r="JTA294" s="209"/>
      <c r="JTB294" s="210"/>
      <c r="JTC294" s="211"/>
      <c r="JTE294" s="208"/>
      <c r="JTF294" s="207"/>
      <c r="JTG294" s="209"/>
      <c r="JTH294" s="210"/>
      <c r="JTI294" s="211"/>
      <c r="JTK294" s="208"/>
      <c r="JTL294" s="207"/>
      <c r="JTM294" s="209"/>
      <c r="JTN294" s="210"/>
      <c r="JTO294" s="211"/>
      <c r="JTQ294" s="208"/>
      <c r="JTR294" s="207"/>
      <c r="JTS294" s="209"/>
      <c r="JTT294" s="210"/>
      <c r="JTU294" s="211"/>
      <c r="JTW294" s="208"/>
      <c r="JTX294" s="207"/>
      <c r="JTY294" s="209"/>
      <c r="JTZ294" s="210"/>
      <c r="JUA294" s="211"/>
      <c r="JUC294" s="208"/>
      <c r="JUD294" s="207"/>
      <c r="JUE294" s="209"/>
      <c r="JUF294" s="210"/>
      <c r="JUG294" s="211"/>
      <c r="JUI294" s="208"/>
      <c r="JUJ294" s="207"/>
      <c r="JUK294" s="209"/>
      <c r="JUL294" s="210"/>
      <c r="JUM294" s="211"/>
      <c r="JUO294" s="208"/>
      <c r="JUP294" s="207"/>
      <c r="JUQ294" s="209"/>
      <c r="JUR294" s="210"/>
      <c r="JUS294" s="211"/>
      <c r="JUU294" s="208"/>
      <c r="JUV294" s="207"/>
      <c r="JUW294" s="209"/>
      <c r="JUX294" s="210"/>
      <c r="JUY294" s="211"/>
      <c r="JVA294" s="208"/>
      <c r="JVB294" s="207"/>
      <c r="JVC294" s="209"/>
      <c r="JVD294" s="210"/>
      <c r="JVE294" s="211"/>
      <c r="JVG294" s="208"/>
      <c r="JVH294" s="207"/>
      <c r="JVI294" s="209"/>
      <c r="JVJ294" s="210"/>
      <c r="JVK294" s="211"/>
      <c r="JVM294" s="208"/>
      <c r="JVN294" s="207"/>
      <c r="JVO294" s="209"/>
      <c r="JVP294" s="210"/>
      <c r="JVQ294" s="211"/>
      <c r="JVS294" s="208"/>
      <c r="JVT294" s="207"/>
      <c r="JVU294" s="209"/>
      <c r="JVV294" s="210"/>
      <c r="JVW294" s="211"/>
      <c r="JVY294" s="208"/>
      <c r="JVZ294" s="207"/>
      <c r="JWA294" s="209"/>
      <c r="JWB294" s="210"/>
      <c r="JWC294" s="211"/>
      <c r="JWE294" s="208"/>
      <c r="JWF294" s="207"/>
      <c r="JWG294" s="209"/>
      <c r="JWH294" s="210"/>
      <c r="JWI294" s="211"/>
      <c r="JWK294" s="208"/>
      <c r="JWL294" s="207"/>
      <c r="JWM294" s="209"/>
      <c r="JWN294" s="210"/>
      <c r="JWO294" s="211"/>
      <c r="JWQ294" s="208"/>
      <c r="JWR294" s="207"/>
      <c r="JWS294" s="209"/>
      <c r="JWT294" s="210"/>
      <c r="JWU294" s="211"/>
      <c r="JWW294" s="208"/>
      <c r="JWX294" s="207"/>
      <c r="JWY294" s="209"/>
      <c r="JWZ294" s="210"/>
      <c r="JXA294" s="211"/>
      <c r="JXC294" s="208"/>
      <c r="JXD294" s="207"/>
      <c r="JXE294" s="209"/>
      <c r="JXF294" s="210"/>
      <c r="JXG294" s="211"/>
      <c r="JXI294" s="208"/>
      <c r="JXJ294" s="207"/>
      <c r="JXK294" s="209"/>
      <c r="JXL294" s="210"/>
      <c r="JXM294" s="211"/>
      <c r="JXO294" s="208"/>
      <c r="JXP294" s="207"/>
      <c r="JXQ294" s="209"/>
      <c r="JXR294" s="210"/>
      <c r="JXS294" s="211"/>
      <c r="JXU294" s="208"/>
      <c r="JXV294" s="207"/>
      <c r="JXW294" s="209"/>
      <c r="JXX294" s="210"/>
      <c r="JXY294" s="211"/>
      <c r="JYA294" s="208"/>
      <c r="JYB294" s="207"/>
      <c r="JYC294" s="209"/>
      <c r="JYD294" s="210"/>
      <c r="JYE294" s="211"/>
      <c r="JYG294" s="208"/>
      <c r="JYH294" s="207"/>
      <c r="JYI294" s="209"/>
      <c r="JYJ294" s="210"/>
      <c r="JYK294" s="211"/>
      <c r="JYM294" s="208"/>
      <c r="JYN294" s="207"/>
      <c r="JYO294" s="209"/>
      <c r="JYP294" s="210"/>
      <c r="JYQ294" s="211"/>
      <c r="JYS294" s="208"/>
      <c r="JYT294" s="207"/>
      <c r="JYU294" s="209"/>
      <c r="JYV294" s="210"/>
      <c r="JYW294" s="211"/>
      <c r="JYY294" s="208"/>
      <c r="JYZ294" s="207"/>
      <c r="JZA294" s="209"/>
      <c r="JZB294" s="210"/>
      <c r="JZC294" s="211"/>
      <c r="JZE294" s="208"/>
      <c r="JZF294" s="207"/>
      <c r="JZG294" s="209"/>
      <c r="JZH294" s="210"/>
      <c r="JZI294" s="211"/>
      <c r="JZK294" s="208"/>
      <c r="JZL294" s="207"/>
      <c r="JZM294" s="209"/>
      <c r="JZN294" s="210"/>
      <c r="JZO294" s="211"/>
      <c r="JZQ294" s="208"/>
      <c r="JZR294" s="207"/>
      <c r="JZS294" s="209"/>
      <c r="JZT294" s="210"/>
      <c r="JZU294" s="211"/>
      <c r="JZW294" s="208"/>
      <c r="JZX294" s="207"/>
      <c r="JZY294" s="209"/>
      <c r="JZZ294" s="210"/>
      <c r="KAA294" s="211"/>
      <c r="KAC294" s="208"/>
      <c r="KAD294" s="207"/>
      <c r="KAE294" s="209"/>
      <c r="KAF294" s="210"/>
      <c r="KAG294" s="211"/>
      <c r="KAI294" s="208"/>
      <c r="KAJ294" s="207"/>
      <c r="KAK294" s="209"/>
      <c r="KAL294" s="210"/>
      <c r="KAM294" s="211"/>
      <c r="KAO294" s="208"/>
      <c r="KAP294" s="207"/>
      <c r="KAQ294" s="209"/>
      <c r="KAR294" s="210"/>
      <c r="KAS294" s="211"/>
      <c r="KAU294" s="208"/>
      <c r="KAV294" s="207"/>
      <c r="KAW294" s="209"/>
      <c r="KAX294" s="210"/>
      <c r="KAY294" s="211"/>
      <c r="KBA294" s="208"/>
      <c r="KBB294" s="207"/>
      <c r="KBC294" s="209"/>
      <c r="KBD294" s="210"/>
      <c r="KBE294" s="211"/>
      <c r="KBG294" s="208"/>
      <c r="KBH294" s="207"/>
      <c r="KBI294" s="209"/>
      <c r="KBJ294" s="210"/>
      <c r="KBK294" s="211"/>
      <c r="KBM294" s="208"/>
      <c r="KBN294" s="207"/>
      <c r="KBO294" s="209"/>
      <c r="KBP294" s="210"/>
      <c r="KBQ294" s="211"/>
      <c r="KBS294" s="208"/>
      <c r="KBT294" s="207"/>
      <c r="KBU294" s="209"/>
      <c r="KBV294" s="210"/>
      <c r="KBW294" s="211"/>
      <c r="KBY294" s="208"/>
      <c r="KBZ294" s="207"/>
      <c r="KCA294" s="209"/>
      <c r="KCB294" s="210"/>
      <c r="KCC294" s="211"/>
      <c r="KCE294" s="208"/>
      <c r="KCF294" s="207"/>
      <c r="KCG294" s="209"/>
      <c r="KCH294" s="210"/>
      <c r="KCI294" s="211"/>
      <c r="KCK294" s="208"/>
      <c r="KCL294" s="207"/>
      <c r="KCM294" s="209"/>
      <c r="KCN294" s="210"/>
      <c r="KCO294" s="211"/>
      <c r="KCQ294" s="208"/>
      <c r="KCR294" s="207"/>
      <c r="KCS294" s="209"/>
      <c r="KCT294" s="210"/>
      <c r="KCU294" s="211"/>
      <c r="KCW294" s="208"/>
      <c r="KCX294" s="207"/>
      <c r="KCY294" s="209"/>
      <c r="KCZ294" s="210"/>
      <c r="KDA294" s="211"/>
      <c r="KDC294" s="208"/>
      <c r="KDD294" s="207"/>
      <c r="KDE294" s="209"/>
      <c r="KDF294" s="210"/>
      <c r="KDG294" s="211"/>
      <c r="KDI294" s="208"/>
      <c r="KDJ294" s="207"/>
      <c r="KDK294" s="209"/>
      <c r="KDL294" s="210"/>
      <c r="KDM294" s="211"/>
      <c r="KDO294" s="208"/>
      <c r="KDP294" s="207"/>
      <c r="KDQ294" s="209"/>
      <c r="KDR294" s="210"/>
      <c r="KDS294" s="211"/>
      <c r="KDU294" s="208"/>
      <c r="KDV294" s="207"/>
      <c r="KDW294" s="209"/>
      <c r="KDX294" s="210"/>
      <c r="KDY294" s="211"/>
      <c r="KEA294" s="208"/>
      <c r="KEB294" s="207"/>
      <c r="KEC294" s="209"/>
      <c r="KED294" s="210"/>
      <c r="KEE294" s="211"/>
      <c r="KEG294" s="208"/>
      <c r="KEH294" s="207"/>
      <c r="KEI294" s="209"/>
      <c r="KEJ294" s="210"/>
      <c r="KEK294" s="211"/>
      <c r="KEM294" s="208"/>
      <c r="KEN294" s="207"/>
      <c r="KEO294" s="209"/>
      <c r="KEP294" s="210"/>
      <c r="KEQ294" s="211"/>
      <c r="KES294" s="208"/>
      <c r="KET294" s="207"/>
      <c r="KEU294" s="209"/>
      <c r="KEV294" s="210"/>
      <c r="KEW294" s="211"/>
      <c r="KEY294" s="208"/>
      <c r="KEZ294" s="207"/>
      <c r="KFA294" s="209"/>
      <c r="KFB294" s="210"/>
      <c r="KFC294" s="211"/>
      <c r="KFE294" s="208"/>
      <c r="KFF294" s="207"/>
      <c r="KFG294" s="209"/>
      <c r="KFH294" s="210"/>
      <c r="KFI294" s="211"/>
      <c r="KFK294" s="208"/>
      <c r="KFL294" s="207"/>
      <c r="KFM294" s="209"/>
      <c r="KFN294" s="210"/>
      <c r="KFO294" s="211"/>
      <c r="KFQ294" s="208"/>
      <c r="KFR294" s="207"/>
      <c r="KFS294" s="209"/>
      <c r="KFT294" s="210"/>
      <c r="KFU294" s="211"/>
      <c r="KFW294" s="208"/>
      <c r="KFX294" s="207"/>
      <c r="KFY294" s="209"/>
      <c r="KFZ294" s="210"/>
      <c r="KGA294" s="211"/>
      <c r="KGC294" s="208"/>
      <c r="KGD294" s="207"/>
      <c r="KGE294" s="209"/>
      <c r="KGF294" s="210"/>
      <c r="KGG294" s="211"/>
      <c r="KGI294" s="208"/>
      <c r="KGJ294" s="207"/>
      <c r="KGK294" s="209"/>
      <c r="KGL294" s="210"/>
      <c r="KGM294" s="211"/>
      <c r="KGO294" s="208"/>
      <c r="KGP294" s="207"/>
      <c r="KGQ294" s="209"/>
      <c r="KGR294" s="210"/>
      <c r="KGS294" s="211"/>
      <c r="KGU294" s="208"/>
      <c r="KGV294" s="207"/>
      <c r="KGW294" s="209"/>
      <c r="KGX294" s="210"/>
      <c r="KGY294" s="211"/>
      <c r="KHA294" s="208"/>
      <c r="KHB294" s="207"/>
      <c r="KHC294" s="209"/>
      <c r="KHD294" s="210"/>
      <c r="KHE294" s="211"/>
      <c r="KHG294" s="208"/>
      <c r="KHH294" s="207"/>
      <c r="KHI294" s="209"/>
      <c r="KHJ294" s="210"/>
      <c r="KHK294" s="211"/>
      <c r="KHM294" s="208"/>
      <c r="KHN294" s="207"/>
      <c r="KHO294" s="209"/>
      <c r="KHP294" s="210"/>
      <c r="KHQ294" s="211"/>
      <c r="KHS294" s="208"/>
      <c r="KHT294" s="207"/>
      <c r="KHU294" s="209"/>
      <c r="KHV294" s="210"/>
      <c r="KHW294" s="211"/>
      <c r="KHY294" s="208"/>
      <c r="KHZ294" s="207"/>
      <c r="KIA294" s="209"/>
      <c r="KIB294" s="210"/>
      <c r="KIC294" s="211"/>
      <c r="KIE294" s="208"/>
      <c r="KIF294" s="207"/>
      <c r="KIG294" s="209"/>
      <c r="KIH294" s="210"/>
      <c r="KII294" s="211"/>
      <c r="KIK294" s="208"/>
      <c r="KIL294" s="207"/>
      <c r="KIM294" s="209"/>
      <c r="KIN294" s="210"/>
      <c r="KIO294" s="211"/>
      <c r="KIQ294" s="208"/>
      <c r="KIR294" s="207"/>
      <c r="KIS294" s="209"/>
      <c r="KIT294" s="210"/>
      <c r="KIU294" s="211"/>
      <c r="KIW294" s="208"/>
      <c r="KIX294" s="207"/>
      <c r="KIY294" s="209"/>
      <c r="KIZ294" s="210"/>
      <c r="KJA294" s="211"/>
      <c r="KJC294" s="208"/>
      <c r="KJD294" s="207"/>
      <c r="KJE294" s="209"/>
      <c r="KJF294" s="210"/>
      <c r="KJG294" s="211"/>
      <c r="KJI294" s="208"/>
      <c r="KJJ294" s="207"/>
      <c r="KJK294" s="209"/>
      <c r="KJL294" s="210"/>
      <c r="KJM294" s="211"/>
      <c r="KJO294" s="208"/>
      <c r="KJP294" s="207"/>
      <c r="KJQ294" s="209"/>
      <c r="KJR294" s="210"/>
      <c r="KJS294" s="211"/>
      <c r="KJU294" s="208"/>
      <c r="KJV294" s="207"/>
      <c r="KJW294" s="209"/>
      <c r="KJX294" s="210"/>
      <c r="KJY294" s="211"/>
      <c r="KKA294" s="208"/>
      <c r="KKB294" s="207"/>
      <c r="KKC294" s="209"/>
      <c r="KKD294" s="210"/>
      <c r="KKE294" s="211"/>
      <c r="KKG294" s="208"/>
      <c r="KKH294" s="207"/>
      <c r="KKI294" s="209"/>
      <c r="KKJ294" s="210"/>
      <c r="KKK294" s="211"/>
      <c r="KKM294" s="208"/>
      <c r="KKN294" s="207"/>
      <c r="KKO294" s="209"/>
      <c r="KKP294" s="210"/>
      <c r="KKQ294" s="211"/>
      <c r="KKS294" s="208"/>
      <c r="KKT294" s="207"/>
      <c r="KKU294" s="209"/>
      <c r="KKV294" s="210"/>
      <c r="KKW294" s="211"/>
      <c r="KKY294" s="208"/>
      <c r="KKZ294" s="207"/>
      <c r="KLA294" s="209"/>
      <c r="KLB294" s="210"/>
      <c r="KLC294" s="211"/>
      <c r="KLE294" s="208"/>
      <c r="KLF294" s="207"/>
      <c r="KLG294" s="209"/>
      <c r="KLH294" s="210"/>
      <c r="KLI294" s="211"/>
      <c r="KLK294" s="208"/>
      <c r="KLL294" s="207"/>
      <c r="KLM294" s="209"/>
      <c r="KLN294" s="210"/>
      <c r="KLO294" s="211"/>
      <c r="KLQ294" s="208"/>
      <c r="KLR294" s="207"/>
      <c r="KLS294" s="209"/>
      <c r="KLT294" s="210"/>
      <c r="KLU294" s="211"/>
      <c r="KLW294" s="208"/>
      <c r="KLX294" s="207"/>
      <c r="KLY294" s="209"/>
      <c r="KLZ294" s="210"/>
      <c r="KMA294" s="211"/>
      <c r="KMC294" s="208"/>
      <c r="KMD294" s="207"/>
      <c r="KME294" s="209"/>
      <c r="KMF294" s="210"/>
      <c r="KMG294" s="211"/>
      <c r="KMI294" s="208"/>
      <c r="KMJ294" s="207"/>
      <c r="KMK294" s="209"/>
      <c r="KML294" s="210"/>
      <c r="KMM294" s="211"/>
      <c r="KMO294" s="208"/>
      <c r="KMP294" s="207"/>
      <c r="KMQ294" s="209"/>
      <c r="KMR294" s="210"/>
      <c r="KMS294" s="211"/>
      <c r="KMU294" s="208"/>
      <c r="KMV294" s="207"/>
      <c r="KMW294" s="209"/>
      <c r="KMX294" s="210"/>
      <c r="KMY294" s="211"/>
      <c r="KNA294" s="208"/>
      <c r="KNB294" s="207"/>
      <c r="KNC294" s="209"/>
      <c r="KND294" s="210"/>
      <c r="KNE294" s="211"/>
      <c r="KNG294" s="208"/>
      <c r="KNH294" s="207"/>
      <c r="KNI294" s="209"/>
      <c r="KNJ294" s="210"/>
      <c r="KNK294" s="211"/>
      <c r="KNM294" s="208"/>
      <c r="KNN294" s="207"/>
      <c r="KNO294" s="209"/>
      <c r="KNP294" s="210"/>
      <c r="KNQ294" s="211"/>
      <c r="KNS294" s="208"/>
      <c r="KNT294" s="207"/>
      <c r="KNU294" s="209"/>
      <c r="KNV294" s="210"/>
      <c r="KNW294" s="211"/>
      <c r="KNY294" s="208"/>
      <c r="KNZ294" s="207"/>
      <c r="KOA294" s="209"/>
      <c r="KOB294" s="210"/>
      <c r="KOC294" s="211"/>
      <c r="KOE294" s="208"/>
      <c r="KOF294" s="207"/>
      <c r="KOG294" s="209"/>
      <c r="KOH294" s="210"/>
      <c r="KOI294" s="211"/>
      <c r="KOK294" s="208"/>
      <c r="KOL294" s="207"/>
      <c r="KOM294" s="209"/>
      <c r="KON294" s="210"/>
      <c r="KOO294" s="211"/>
      <c r="KOQ294" s="208"/>
      <c r="KOR294" s="207"/>
      <c r="KOS294" s="209"/>
      <c r="KOT294" s="210"/>
      <c r="KOU294" s="211"/>
      <c r="KOW294" s="208"/>
      <c r="KOX294" s="207"/>
      <c r="KOY294" s="209"/>
      <c r="KOZ294" s="210"/>
      <c r="KPA294" s="211"/>
      <c r="KPC294" s="208"/>
      <c r="KPD294" s="207"/>
      <c r="KPE294" s="209"/>
      <c r="KPF294" s="210"/>
      <c r="KPG294" s="211"/>
      <c r="KPI294" s="208"/>
      <c r="KPJ294" s="207"/>
      <c r="KPK294" s="209"/>
      <c r="KPL294" s="210"/>
      <c r="KPM294" s="211"/>
      <c r="KPO294" s="208"/>
      <c r="KPP294" s="207"/>
      <c r="KPQ294" s="209"/>
      <c r="KPR294" s="210"/>
      <c r="KPS294" s="211"/>
      <c r="KPU294" s="208"/>
      <c r="KPV294" s="207"/>
      <c r="KPW294" s="209"/>
      <c r="KPX294" s="210"/>
      <c r="KPY294" s="211"/>
      <c r="KQA294" s="208"/>
      <c r="KQB294" s="207"/>
      <c r="KQC294" s="209"/>
      <c r="KQD294" s="210"/>
      <c r="KQE294" s="211"/>
      <c r="KQG294" s="208"/>
      <c r="KQH294" s="207"/>
      <c r="KQI294" s="209"/>
      <c r="KQJ294" s="210"/>
      <c r="KQK294" s="211"/>
      <c r="KQM294" s="208"/>
      <c r="KQN294" s="207"/>
      <c r="KQO294" s="209"/>
      <c r="KQP294" s="210"/>
      <c r="KQQ294" s="211"/>
      <c r="KQS294" s="208"/>
      <c r="KQT294" s="207"/>
      <c r="KQU294" s="209"/>
      <c r="KQV294" s="210"/>
      <c r="KQW294" s="211"/>
      <c r="KQY294" s="208"/>
      <c r="KQZ294" s="207"/>
      <c r="KRA294" s="209"/>
      <c r="KRB294" s="210"/>
      <c r="KRC294" s="211"/>
      <c r="KRE294" s="208"/>
      <c r="KRF294" s="207"/>
      <c r="KRG294" s="209"/>
      <c r="KRH294" s="210"/>
      <c r="KRI294" s="211"/>
      <c r="KRK294" s="208"/>
      <c r="KRL294" s="207"/>
      <c r="KRM294" s="209"/>
      <c r="KRN294" s="210"/>
      <c r="KRO294" s="211"/>
      <c r="KRQ294" s="208"/>
      <c r="KRR294" s="207"/>
      <c r="KRS294" s="209"/>
      <c r="KRT294" s="210"/>
      <c r="KRU294" s="211"/>
      <c r="KRW294" s="208"/>
      <c r="KRX294" s="207"/>
      <c r="KRY294" s="209"/>
      <c r="KRZ294" s="210"/>
      <c r="KSA294" s="211"/>
      <c r="KSC294" s="208"/>
      <c r="KSD294" s="207"/>
      <c r="KSE294" s="209"/>
      <c r="KSF294" s="210"/>
      <c r="KSG294" s="211"/>
      <c r="KSI294" s="208"/>
      <c r="KSJ294" s="207"/>
      <c r="KSK294" s="209"/>
      <c r="KSL294" s="210"/>
      <c r="KSM294" s="211"/>
      <c r="KSO294" s="208"/>
      <c r="KSP294" s="207"/>
      <c r="KSQ294" s="209"/>
      <c r="KSR294" s="210"/>
      <c r="KSS294" s="211"/>
      <c r="KSU294" s="208"/>
      <c r="KSV294" s="207"/>
      <c r="KSW294" s="209"/>
      <c r="KSX294" s="210"/>
      <c r="KSY294" s="211"/>
      <c r="KTA294" s="208"/>
      <c r="KTB294" s="207"/>
      <c r="KTC294" s="209"/>
      <c r="KTD294" s="210"/>
      <c r="KTE294" s="211"/>
      <c r="KTG294" s="208"/>
      <c r="KTH294" s="207"/>
      <c r="KTI294" s="209"/>
      <c r="KTJ294" s="210"/>
      <c r="KTK294" s="211"/>
      <c r="KTM294" s="208"/>
      <c r="KTN294" s="207"/>
      <c r="KTO294" s="209"/>
      <c r="KTP294" s="210"/>
      <c r="KTQ294" s="211"/>
      <c r="KTS294" s="208"/>
      <c r="KTT294" s="207"/>
      <c r="KTU294" s="209"/>
      <c r="KTV294" s="210"/>
      <c r="KTW294" s="211"/>
      <c r="KTY294" s="208"/>
      <c r="KTZ294" s="207"/>
      <c r="KUA294" s="209"/>
      <c r="KUB294" s="210"/>
      <c r="KUC294" s="211"/>
      <c r="KUE294" s="208"/>
      <c r="KUF294" s="207"/>
      <c r="KUG294" s="209"/>
      <c r="KUH294" s="210"/>
      <c r="KUI294" s="211"/>
      <c r="KUK294" s="208"/>
      <c r="KUL294" s="207"/>
      <c r="KUM294" s="209"/>
      <c r="KUN294" s="210"/>
      <c r="KUO294" s="211"/>
      <c r="KUQ294" s="208"/>
      <c r="KUR294" s="207"/>
      <c r="KUS294" s="209"/>
      <c r="KUT294" s="210"/>
      <c r="KUU294" s="211"/>
      <c r="KUW294" s="208"/>
      <c r="KUX294" s="207"/>
      <c r="KUY294" s="209"/>
      <c r="KUZ294" s="210"/>
      <c r="KVA294" s="211"/>
      <c r="KVC294" s="208"/>
      <c r="KVD294" s="207"/>
      <c r="KVE294" s="209"/>
      <c r="KVF294" s="210"/>
      <c r="KVG294" s="211"/>
      <c r="KVI294" s="208"/>
      <c r="KVJ294" s="207"/>
      <c r="KVK294" s="209"/>
      <c r="KVL294" s="210"/>
      <c r="KVM294" s="211"/>
      <c r="KVO294" s="208"/>
      <c r="KVP294" s="207"/>
      <c r="KVQ294" s="209"/>
      <c r="KVR294" s="210"/>
      <c r="KVS294" s="211"/>
      <c r="KVU294" s="208"/>
      <c r="KVV294" s="207"/>
      <c r="KVW294" s="209"/>
      <c r="KVX294" s="210"/>
      <c r="KVY294" s="211"/>
      <c r="KWA294" s="208"/>
      <c r="KWB294" s="207"/>
      <c r="KWC294" s="209"/>
      <c r="KWD294" s="210"/>
      <c r="KWE294" s="211"/>
      <c r="KWG294" s="208"/>
      <c r="KWH294" s="207"/>
      <c r="KWI294" s="209"/>
      <c r="KWJ294" s="210"/>
      <c r="KWK294" s="211"/>
      <c r="KWM294" s="208"/>
      <c r="KWN294" s="207"/>
      <c r="KWO294" s="209"/>
      <c r="KWP294" s="210"/>
      <c r="KWQ294" s="211"/>
      <c r="KWS294" s="208"/>
      <c r="KWT294" s="207"/>
      <c r="KWU294" s="209"/>
      <c r="KWV294" s="210"/>
      <c r="KWW294" s="211"/>
      <c r="KWY294" s="208"/>
      <c r="KWZ294" s="207"/>
      <c r="KXA294" s="209"/>
      <c r="KXB294" s="210"/>
      <c r="KXC294" s="211"/>
      <c r="KXE294" s="208"/>
      <c r="KXF294" s="207"/>
      <c r="KXG294" s="209"/>
      <c r="KXH294" s="210"/>
      <c r="KXI294" s="211"/>
      <c r="KXK294" s="208"/>
      <c r="KXL294" s="207"/>
      <c r="KXM294" s="209"/>
      <c r="KXN294" s="210"/>
      <c r="KXO294" s="211"/>
      <c r="KXQ294" s="208"/>
      <c r="KXR294" s="207"/>
      <c r="KXS294" s="209"/>
      <c r="KXT294" s="210"/>
      <c r="KXU294" s="211"/>
      <c r="KXW294" s="208"/>
      <c r="KXX294" s="207"/>
      <c r="KXY294" s="209"/>
      <c r="KXZ294" s="210"/>
      <c r="KYA294" s="211"/>
      <c r="KYC294" s="208"/>
      <c r="KYD294" s="207"/>
      <c r="KYE294" s="209"/>
      <c r="KYF294" s="210"/>
      <c r="KYG294" s="211"/>
      <c r="KYI294" s="208"/>
      <c r="KYJ294" s="207"/>
      <c r="KYK294" s="209"/>
      <c r="KYL294" s="210"/>
      <c r="KYM294" s="211"/>
      <c r="KYO294" s="208"/>
      <c r="KYP294" s="207"/>
      <c r="KYQ294" s="209"/>
      <c r="KYR294" s="210"/>
      <c r="KYS294" s="211"/>
      <c r="KYU294" s="208"/>
      <c r="KYV294" s="207"/>
      <c r="KYW294" s="209"/>
      <c r="KYX294" s="210"/>
      <c r="KYY294" s="211"/>
      <c r="KZA294" s="208"/>
      <c r="KZB294" s="207"/>
      <c r="KZC294" s="209"/>
      <c r="KZD294" s="210"/>
      <c r="KZE294" s="211"/>
      <c r="KZG294" s="208"/>
      <c r="KZH294" s="207"/>
      <c r="KZI294" s="209"/>
      <c r="KZJ294" s="210"/>
      <c r="KZK294" s="211"/>
      <c r="KZM294" s="208"/>
      <c r="KZN294" s="207"/>
      <c r="KZO294" s="209"/>
      <c r="KZP294" s="210"/>
      <c r="KZQ294" s="211"/>
      <c r="KZS294" s="208"/>
      <c r="KZT294" s="207"/>
      <c r="KZU294" s="209"/>
      <c r="KZV294" s="210"/>
      <c r="KZW294" s="211"/>
      <c r="KZY294" s="208"/>
      <c r="KZZ294" s="207"/>
      <c r="LAA294" s="209"/>
      <c r="LAB294" s="210"/>
      <c r="LAC294" s="211"/>
      <c r="LAE294" s="208"/>
      <c r="LAF294" s="207"/>
      <c r="LAG294" s="209"/>
      <c r="LAH294" s="210"/>
      <c r="LAI294" s="211"/>
      <c r="LAK294" s="208"/>
      <c r="LAL294" s="207"/>
      <c r="LAM294" s="209"/>
      <c r="LAN294" s="210"/>
      <c r="LAO294" s="211"/>
      <c r="LAQ294" s="208"/>
      <c r="LAR294" s="207"/>
      <c r="LAS294" s="209"/>
      <c r="LAT294" s="210"/>
      <c r="LAU294" s="211"/>
      <c r="LAW294" s="208"/>
      <c r="LAX294" s="207"/>
      <c r="LAY294" s="209"/>
      <c r="LAZ294" s="210"/>
      <c r="LBA294" s="211"/>
      <c r="LBC294" s="208"/>
      <c r="LBD294" s="207"/>
      <c r="LBE294" s="209"/>
      <c r="LBF294" s="210"/>
      <c r="LBG294" s="211"/>
      <c r="LBI294" s="208"/>
      <c r="LBJ294" s="207"/>
      <c r="LBK294" s="209"/>
      <c r="LBL294" s="210"/>
      <c r="LBM294" s="211"/>
      <c r="LBO294" s="208"/>
      <c r="LBP294" s="207"/>
      <c r="LBQ294" s="209"/>
      <c r="LBR294" s="210"/>
      <c r="LBS294" s="211"/>
      <c r="LBU294" s="208"/>
      <c r="LBV294" s="207"/>
      <c r="LBW294" s="209"/>
      <c r="LBX294" s="210"/>
      <c r="LBY294" s="211"/>
      <c r="LCA294" s="208"/>
      <c r="LCB294" s="207"/>
      <c r="LCC294" s="209"/>
      <c r="LCD294" s="210"/>
      <c r="LCE294" s="211"/>
      <c r="LCG294" s="208"/>
      <c r="LCH294" s="207"/>
      <c r="LCI294" s="209"/>
      <c r="LCJ294" s="210"/>
      <c r="LCK294" s="211"/>
      <c r="LCM294" s="208"/>
      <c r="LCN294" s="207"/>
      <c r="LCO294" s="209"/>
      <c r="LCP294" s="210"/>
      <c r="LCQ294" s="211"/>
      <c r="LCS294" s="208"/>
      <c r="LCT294" s="207"/>
      <c r="LCU294" s="209"/>
      <c r="LCV294" s="210"/>
      <c r="LCW294" s="211"/>
      <c r="LCY294" s="208"/>
      <c r="LCZ294" s="207"/>
      <c r="LDA294" s="209"/>
      <c r="LDB294" s="210"/>
      <c r="LDC294" s="211"/>
      <c r="LDE294" s="208"/>
      <c r="LDF294" s="207"/>
      <c r="LDG294" s="209"/>
      <c r="LDH294" s="210"/>
      <c r="LDI294" s="211"/>
      <c r="LDK294" s="208"/>
      <c r="LDL294" s="207"/>
      <c r="LDM294" s="209"/>
      <c r="LDN294" s="210"/>
      <c r="LDO294" s="211"/>
      <c r="LDQ294" s="208"/>
      <c r="LDR294" s="207"/>
      <c r="LDS294" s="209"/>
      <c r="LDT294" s="210"/>
      <c r="LDU294" s="211"/>
      <c r="LDW294" s="208"/>
      <c r="LDX294" s="207"/>
      <c r="LDY294" s="209"/>
      <c r="LDZ294" s="210"/>
      <c r="LEA294" s="211"/>
      <c r="LEC294" s="208"/>
      <c r="LED294" s="207"/>
      <c r="LEE294" s="209"/>
      <c r="LEF294" s="210"/>
      <c r="LEG294" s="211"/>
      <c r="LEI294" s="208"/>
      <c r="LEJ294" s="207"/>
      <c r="LEK294" s="209"/>
      <c r="LEL294" s="210"/>
      <c r="LEM294" s="211"/>
      <c r="LEO294" s="208"/>
      <c r="LEP294" s="207"/>
      <c r="LEQ294" s="209"/>
      <c r="LER294" s="210"/>
      <c r="LES294" s="211"/>
      <c r="LEU294" s="208"/>
      <c r="LEV294" s="207"/>
      <c r="LEW294" s="209"/>
      <c r="LEX294" s="210"/>
      <c r="LEY294" s="211"/>
      <c r="LFA294" s="208"/>
      <c r="LFB294" s="207"/>
      <c r="LFC294" s="209"/>
      <c r="LFD294" s="210"/>
      <c r="LFE294" s="211"/>
      <c r="LFG294" s="208"/>
      <c r="LFH294" s="207"/>
      <c r="LFI294" s="209"/>
      <c r="LFJ294" s="210"/>
      <c r="LFK294" s="211"/>
      <c r="LFM294" s="208"/>
      <c r="LFN294" s="207"/>
      <c r="LFO294" s="209"/>
      <c r="LFP294" s="210"/>
      <c r="LFQ294" s="211"/>
      <c r="LFS294" s="208"/>
      <c r="LFT294" s="207"/>
      <c r="LFU294" s="209"/>
      <c r="LFV294" s="210"/>
      <c r="LFW294" s="211"/>
      <c r="LFY294" s="208"/>
      <c r="LFZ294" s="207"/>
      <c r="LGA294" s="209"/>
      <c r="LGB294" s="210"/>
      <c r="LGC294" s="211"/>
      <c r="LGE294" s="208"/>
      <c r="LGF294" s="207"/>
      <c r="LGG294" s="209"/>
      <c r="LGH294" s="210"/>
      <c r="LGI294" s="211"/>
      <c r="LGK294" s="208"/>
      <c r="LGL294" s="207"/>
      <c r="LGM294" s="209"/>
      <c r="LGN294" s="210"/>
      <c r="LGO294" s="211"/>
      <c r="LGQ294" s="208"/>
      <c r="LGR294" s="207"/>
      <c r="LGS294" s="209"/>
      <c r="LGT294" s="210"/>
      <c r="LGU294" s="211"/>
      <c r="LGW294" s="208"/>
      <c r="LGX294" s="207"/>
      <c r="LGY294" s="209"/>
      <c r="LGZ294" s="210"/>
      <c r="LHA294" s="211"/>
      <c r="LHC294" s="208"/>
      <c r="LHD294" s="207"/>
      <c r="LHE294" s="209"/>
      <c r="LHF294" s="210"/>
      <c r="LHG294" s="211"/>
      <c r="LHI294" s="208"/>
      <c r="LHJ294" s="207"/>
      <c r="LHK294" s="209"/>
      <c r="LHL294" s="210"/>
      <c r="LHM294" s="211"/>
      <c r="LHO294" s="208"/>
      <c r="LHP294" s="207"/>
      <c r="LHQ294" s="209"/>
      <c r="LHR294" s="210"/>
      <c r="LHS294" s="211"/>
      <c r="LHU294" s="208"/>
      <c r="LHV294" s="207"/>
      <c r="LHW294" s="209"/>
      <c r="LHX294" s="210"/>
      <c r="LHY294" s="211"/>
      <c r="LIA294" s="208"/>
      <c r="LIB294" s="207"/>
      <c r="LIC294" s="209"/>
      <c r="LID294" s="210"/>
      <c r="LIE294" s="211"/>
      <c r="LIG294" s="208"/>
      <c r="LIH294" s="207"/>
      <c r="LII294" s="209"/>
      <c r="LIJ294" s="210"/>
      <c r="LIK294" s="211"/>
      <c r="LIM294" s="208"/>
      <c r="LIN294" s="207"/>
      <c r="LIO294" s="209"/>
      <c r="LIP294" s="210"/>
      <c r="LIQ294" s="211"/>
      <c r="LIS294" s="208"/>
      <c r="LIT294" s="207"/>
      <c r="LIU294" s="209"/>
      <c r="LIV294" s="210"/>
      <c r="LIW294" s="211"/>
      <c r="LIY294" s="208"/>
      <c r="LIZ294" s="207"/>
      <c r="LJA294" s="209"/>
      <c r="LJB294" s="210"/>
      <c r="LJC294" s="211"/>
      <c r="LJE294" s="208"/>
      <c r="LJF294" s="207"/>
      <c r="LJG294" s="209"/>
      <c r="LJH294" s="210"/>
      <c r="LJI294" s="211"/>
      <c r="LJK294" s="208"/>
      <c r="LJL294" s="207"/>
      <c r="LJM294" s="209"/>
      <c r="LJN294" s="210"/>
      <c r="LJO294" s="211"/>
      <c r="LJQ294" s="208"/>
      <c r="LJR294" s="207"/>
      <c r="LJS294" s="209"/>
      <c r="LJT294" s="210"/>
      <c r="LJU294" s="211"/>
      <c r="LJW294" s="208"/>
      <c r="LJX294" s="207"/>
      <c r="LJY294" s="209"/>
      <c r="LJZ294" s="210"/>
      <c r="LKA294" s="211"/>
      <c r="LKC294" s="208"/>
      <c r="LKD294" s="207"/>
      <c r="LKE294" s="209"/>
      <c r="LKF294" s="210"/>
      <c r="LKG294" s="211"/>
      <c r="LKI294" s="208"/>
      <c r="LKJ294" s="207"/>
      <c r="LKK294" s="209"/>
      <c r="LKL294" s="210"/>
      <c r="LKM294" s="211"/>
      <c r="LKO294" s="208"/>
      <c r="LKP294" s="207"/>
      <c r="LKQ294" s="209"/>
      <c r="LKR294" s="210"/>
      <c r="LKS294" s="211"/>
      <c r="LKU294" s="208"/>
      <c r="LKV294" s="207"/>
      <c r="LKW294" s="209"/>
      <c r="LKX294" s="210"/>
      <c r="LKY294" s="211"/>
      <c r="LLA294" s="208"/>
      <c r="LLB294" s="207"/>
      <c r="LLC294" s="209"/>
      <c r="LLD294" s="210"/>
      <c r="LLE294" s="211"/>
      <c r="LLG294" s="208"/>
      <c r="LLH294" s="207"/>
      <c r="LLI294" s="209"/>
      <c r="LLJ294" s="210"/>
      <c r="LLK294" s="211"/>
      <c r="LLM294" s="208"/>
      <c r="LLN294" s="207"/>
      <c r="LLO294" s="209"/>
      <c r="LLP294" s="210"/>
      <c r="LLQ294" s="211"/>
      <c r="LLS294" s="208"/>
      <c r="LLT294" s="207"/>
      <c r="LLU294" s="209"/>
      <c r="LLV294" s="210"/>
      <c r="LLW294" s="211"/>
      <c r="LLY294" s="208"/>
      <c r="LLZ294" s="207"/>
      <c r="LMA294" s="209"/>
      <c r="LMB294" s="210"/>
      <c r="LMC294" s="211"/>
      <c r="LME294" s="208"/>
      <c r="LMF294" s="207"/>
      <c r="LMG294" s="209"/>
      <c r="LMH294" s="210"/>
      <c r="LMI294" s="211"/>
      <c r="LMK294" s="208"/>
      <c r="LML294" s="207"/>
      <c r="LMM294" s="209"/>
      <c r="LMN294" s="210"/>
      <c r="LMO294" s="211"/>
      <c r="LMQ294" s="208"/>
      <c r="LMR294" s="207"/>
      <c r="LMS294" s="209"/>
      <c r="LMT294" s="210"/>
      <c r="LMU294" s="211"/>
      <c r="LMW294" s="208"/>
      <c r="LMX294" s="207"/>
      <c r="LMY294" s="209"/>
      <c r="LMZ294" s="210"/>
      <c r="LNA294" s="211"/>
      <c r="LNC294" s="208"/>
      <c r="LND294" s="207"/>
      <c r="LNE294" s="209"/>
      <c r="LNF294" s="210"/>
      <c r="LNG294" s="211"/>
      <c r="LNI294" s="208"/>
      <c r="LNJ294" s="207"/>
      <c r="LNK294" s="209"/>
      <c r="LNL294" s="210"/>
      <c r="LNM294" s="211"/>
      <c r="LNO294" s="208"/>
      <c r="LNP294" s="207"/>
      <c r="LNQ294" s="209"/>
      <c r="LNR294" s="210"/>
      <c r="LNS294" s="211"/>
      <c r="LNU294" s="208"/>
      <c r="LNV294" s="207"/>
      <c r="LNW294" s="209"/>
      <c r="LNX294" s="210"/>
      <c r="LNY294" s="211"/>
      <c r="LOA294" s="208"/>
      <c r="LOB294" s="207"/>
      <c r="LOC294" s="209"/>
      <c r="LOD294" s="210"/>
      <c r="LOE294" s="211"/>
      <c r="LOG294" s="208"/>
      <c r="LOH294" s="207"/>
      <c r="LOI294" s="209"/>
      <c r="LOJ294" s="210"/>
      <c r="LOK294" s="211"/>
      <c r="LOM294" s="208"/>
      <c r="LON294" s="207"/>
      <c r="LOO294" s="209"/>
      <c r="LOP294" s="210"/>
      <c r="LOQ294" s="211"/>
      <c r="LOS294" s="208"/>
      <c r="LOT294" s="207"/>
      <c r="LOU294" s="209"/>
      <c r="LOV294" s="210"/>
      <c r="LOW294" s="211"/>
      <c r="LOY294" s="208"/>
      <c r="LOZ294" s="207"/>
      <c r="LPA294" s="209"/>
      <c r="LPB294" s="210"/>
      <c r="LPC294" s="211"/>
      <c r="LPE294" s="208"/>
      <c r="LPF294" s="207"/>
      <c r="LPG294" s="209"/>
      <c r="LPH294" s="210"/>
      <c r="LPI294" s="211"/>
      <c r="LPK294" s="208"/>
      <c r="LPL294" s="207"/>
      <c r="LPM294" s="209"/>
      <c r="LPN294" s="210"/>
      <c r="LPO294" s="211"/>
      <c r="LPQ294" s="208"/>
      <c r="LPR294" s="207"/>
      <c r="LPS294" s="209"/>
      <c r="LPT294" s="210"/>
      <c r="LPU294" s="211"/>
      <c r="LPW294" s="208"/>
      <c r="LPX294" s="207"/>
      <c r="LPY294" s="209"/>
      <c r="LPZ294" s="210"/>
      <c r="LQA294" s="211"/>
      <c r="LQC294" s="208"/>
      <c r="LQD294" s="207"/>
      <c r="LQE294" s="209"/>
      <c r="LQF294" s="210"/>
      <c r="LQG294" s="211"/>
      <c r="LQI294" s="208"/>
      <c r="LQJ294" s="207"/>
      <c r="LQK294" s="209"/>
      <c r="LQL294" s="210"/>
      <c r="LQM294" s="211"/>
      <c r="LQO294" s="208"/>
      <c r="LQP294" s="207"/>
      <c r="LQQ294" s="209"/>
      <c r="LQR294" s="210"/>
      <c r="LQS294" s="211"/>
      <c r="LQU294" s="208"/>
      <c r="LQV294" s="207"/>
      <c r="LQW294" s="209"/>
      <c r="LQX294" s="210"/>
      <c r="LQY294" s="211"/>
      <c r="LRA294" s="208"/>
      <c r="LRB294" s="207"/>
      <c r="LRC294" s="209"/>
      <c r="LRD294" s="210"/>
      <c r="LRE294" s="211"/>
      <c r="LRG294" s="208"/>
      <c r="LRH294" s="207"/>
      <c r="LRI294" s="209"/>
      <c r="LRJ294" s="210"/>
      <c r="LRK294" s="211"/>
      <c r="LRM294" s="208"/>
      <c r="LRN294" s="207"/>
      <c r="LRO294" s="209"/>
      <c r="LRP294" s="210"/>
      <c r="LRQ294" s="211"/>
      <c r="LRS294" s="208"/>
      <c r="LRT294" s="207"/>
      <c r="LRU294" s="209"/>
      <c r="LRV294" s="210"/>
      <c r="LRW294" s="211"/>
      <c r="LRY294" s="208"/>
      <c r="LRZ294" s="207"/>
      <c r="LSA294" s="209"/>
      <c r="LSB294" s="210"/>
      <c r="LSC294" s="211"/>
      <c r="LSE294" s="208"/>
      <c r="LSF294" s="207"/>
      <c r="LSG294" s="209"/>
      <c r="LSH294" s="210"/>
      <c r="LSI294" s="211"/>
      <c r="LSK294" s="208"/>
      <c r="LSL294" s="207"/>
      <c r="LSM294" s="209"/>
      <c r="LSN294" s="210"/>
      <c r="LSO294" s="211"/>
      <c r="LSQ294" s="208"/>
      <c r="LSR294" s="207"/>
      <c r="LSS294" s="209"/>
      <c r="LST294" s="210"/>
      <c r="LSU294" s="211"/>
      <c r="LSW294" s="208"/>
      <c r="LSX294" s="207"/>
      <c r="LSY294" s="209"/>
      <c r="LSZ294" s="210"/>
      <c r="LTA294" s="211"/>
      <c r="LTC294" s="208"/>
      <c r="LTD294" s="207"/>
      <c r="LTE294" s="209"/>
      <c r="LTF294" s="210"/>
      <c r="LTG294" s="211"/>
      <c r="LTI294" s="208"/>
      <c r="LTJ294" s="207"/>
      <c r="LTK294" s="209"/>
      <c r="LTL294" s="210"/>
      <c r="LTM294" s="211"/>
      <c r="LTO294" s="208"/>
      <c r="LTP294" s="207"/>
      <c r="LTQ294" s="209"/>
      <c r="LTR294" s="210"/>
      <c r="LTS294" s="211"/>
      <c r="LTU294" s="208"/>
      <c r="LTV294" s="207"/>
      <c r="LTW294" s="209"/>
      <c r="LTX294" s="210"/>
      <c r="LTY294" s="211"/>
      <c r="LUA294" s="208"/>
      <c r="LUB294" s="207"/>
      <c r="LUC294" s="209"/>
      <c r="LUD294" s="210"/>
      <c r="LUE294" s="211"/>
      <c r="LUG294" s="208"/>
      <c r="LUH294" s="207"/>
      <c r="LUI294" s="209"/>
      <c r="LUJ294" s="210"/>
      <c r="LUK294" s="211"/>
      <c r="LUM294" s="208"/>
      <c r="LUN294" s="207"/>
      <c r="LUO294" s="209"/>
      <c r="LUP294" s="210"/>
      <c r="LUQ294" s="211"/>
      <c r="LUS294" s="208"/>
      <c r="LUT294" s="207"/>
      <c r="LUU294" s="209"/>
      <c r="LUV294" s="210"/>
      <c r="LUW294" s="211"/>
      <c r="LUY294" s="208"/>
      <c r="LUZ294" s="207"/>
      <c r="LVA294" s="209"/>
      <c r="LVB294" s="210"/>
      <c r="LVC294" s="211"/>
      <c r="LVE294" s="208"/>
      <c r="LVF294" s="207"/>
      <c r="LVG294" s="209"/>
      <c r="LVH294" s="210"/>
      <c r="LVI294" s="211"/>
      <c r="LVK294" s="208"/>
      <c r="LVL294" s="207"/>
      <c r="LVM294" s="209"/>
      <c r="LVN294" s="210"/>
      <c r="LVO294" s="211"/>
      <c r="LVQ294" s="208"/>
      <c r="LVR294" s="207"/>
      <c r="LVS294" s="209"/>
      <c r="LVT294" s="210"/>
      <c r="LVU294" s="211"/>
      <c r="LVW294" s="208"/>
      <c r="LVX294" s="207"/>
      <c r="LVY294" s="209"/>
      <c r="LVZ294" s="210"/>
      <c r="LWA294" s="211"/>
      <c r="LWC294" s="208"/>
      <c r="LWD294" s="207"/>
      <c r="LWE294" s="209"/>
      <c r="LWF294" s="210"/>
      <c r="LWG294" s="211"/>
      <c r="LWI294" s="208"/>
      <c r="LWJ294" s="207"/>
      <c r="LWK294" s="209"/>
      <c r="LWL294" s="210"/>
      <c r="LWM294" s="211"/>
      <c r="LWO294" s="208"/>
      <c r="LWP294" s="207"/>
      <c r="LWQ294" s="209"/>
      <c r="LWR294" s="210"/>
      <c r="LWS294" s="211"/>
      <c r="LWU294" s="208"/>
      <c r="LWV294" s="207"/>
      <c r="LWW294" s="209"/>
      <c r="LWX294" s="210"/>
      <c r="LWY294" s="211"/>
      <c r="LXA294" s="208"/>
      <c r="LXB294" s="207"/>
      <c r="LXC294" s="209"/>
      <c r="LXD294" s="210"/>
      <c r="LXE294" s="211"/>
      <c r="LXG294" s="208"/>
      <c r="LXH294" s="207"/>
      <c r="LXI294" s="209"/>
      <c r="LXJ294" s="210"/>
      <c r="LXK294" s="211"/>
      <c r="LXM294" s="208"/>
      <c r="LXN294" s="207"/>
      <c r="LXO294" s="209"/>
      <c r="LXP294" s="210"/>
      <c r="LXQ294" s="211"/>
      <c r="LXS294" s="208"/>
      <c r="LXT294" s="207"/>
      <c r="LXU294" s="209"/>
      <c r="LXV294" s="210"/>
      <c r="LXW294" s="211"/>
      <c r="LXY294" s="208"/>
      <c r="LXZ294" s="207"/>
      <c r="LYA294" s="209"/>
      <c r="LYB294" s="210"/>
      <c r="LYC294" s="211"/>
      <c r="LYE294" s="208"/>
      <c r="LYF294" s="207"/>
      <c r="LYG294" s="209"/>
      <c r="LYH294" s="210"/>
      <c r="LYI294" s="211"/>
      <c r="LYK294" s="208"/>
      <c r="LYL294" s="207"/>
      <c r="LYM294" s="209"/>
      <c r="LYN294" s="210"/>
      <c r="LYO294" s="211"/>
      <c r="LYQ294" s="208"/>
      <c r="LYR294" s="207"/>
      <c r="LYS294" s="209"/>
      <c r="LYT294" s="210"/>
      <c r="LYU294" s="211"/>
      <c r="LYW294" s="208"/>
      <c r="LYX294" s="207"/>
      <c r="LYY294" s="209"/>
      <c r="LYZ294" s="210"/>
      <c r="LZA294" s="211"/>
      <c r="LZC294" s="208"/>
      <c r="LZD294" s="207"/>
      <c r="LZE294" s="209"/>
      <c r="LZF294" s="210"/>
      <c r="LZG294" s="211"/>
      <c r="LZI294" s="208"/>
      <c r="LZJ294" s="207"/>
      <c r="LZK294" s="209"/>
      <c r="LZL294" s="210"/>
      <c r="LZM294" s="211"/>
      <c r="LZO294" s="208"/>
      <c r="LZP294" s="207"/>
      <c r="LZQ294" s="209"/>
      <c r="LZR294" s="210"/>
      <c r="LZS294" s="211"/>
      <c r="LZU294" s="208"/>
      <c r="LZV294" s="207"/>
      <c r="LZW294" s="209"/>
      <c r="LZX294" s="210"/>
      <c r="LZY294" s="211"/>
      <c r="MAA294" s="208"/>
      <c r="MAB294" s="207"/>
      <c r="MAC294" s="209"/>
      <c r="MAD294" s="210"/>
      <c r="MAE294" s="211"/>
      <c r="MAG294" s="208"/>
      <c r="MAH294" s="207"/>
      <c r="MAI294" s="209"/>
      <c r="MAJ294" s="210"/>
      <c r="MAK294" s="211"/>
      <c r="MAM294" s="208"/>
      <c r="MAN294" s="207"/>
      <c r="MAO294" s="209"/>
      <c r="MAP294" s="210"/>
      <c r="MAQ294" s="211"/>
      <c r="MAS294" s="208"/>
      <c r="MAT294" s="207"/>
      <c r="MAU294" s="209"/>
      <c r="MAV294" s="210"/>
      <c r="MAW294" s="211"/>
      <c r="MAY294" s="208"/>
      <c r="MAZ294" s="207"/>
      <c r="MBA294" s="209"/>
      <c r="MBB294" s="210"/>
      <c r="MBC294" s="211"/>
      <c r="MBE294" s="208"/>
      <c r="MBF294" s="207"/>
      <c r="MBG294" s="209"/>
      <c r="MBH294" s="210"/>
      <c r="MBI294" s="211"/>
      <c r="MBK294" s="208"/>
      <c r="MBL294" s="207"/>
      <c r="MBM294" s="209"/>
      <c r="MBN294" s="210"/>
      <c r="MBO294" s="211"/>
      <c r="MBQ294" s="208"/>
      <c r="MBR294" s="207"/>
      <c r="MBS294" s="209"/>
      <c r="MBT294" s="210"/>
      <c r="MBU294" s="211"/>
      <c r="MBW294" s="208"/>
      <c r="MBX294" s="207"/>
      <c r="MBY294" s="209"/>
      <c r="MBZ294" s="210"/>
      <c r="MCA294" s="211"/>
      <c r="MCC294" s="208"/>
      <c r="MCD294" s="207"/>
      <c r="MCE294" s="209"/>
      <c r="MCF294" s="210"/>
      <c r="MCG294" s="211"/>
      <c r="MCI294" s="208"/>
      <c r="MCJ294" s="207"/>
      <c r="MCK294" s="209"/>
      <c r="MCL294" s="210"/>
      <c r="MCM294" s="211"/>
      <c r="MCO294" s="208"/>
      <c r="MCP294" s="207"/>
      <c r="MCQ294" s="209"/>
      <c r="MCR294" s="210"/>
      <c r="MCS294" s="211"/>
      <c r="MCU294" s="208"/>
      <c r="MCV294" s="207"/>
      <c r="MCW294" s="209"/>
      <c r="MCX294" s="210"/>
      <c r="MCY294" s="211"/>
      <c r="MDA294" s="208"/>
      <c r="MDB294" s="207"/>
      <c r="MDC294" s="209"/>
      <c r="MDD294" s="210"/>
      <c r="MDE294" s="211"/>
      <c r="MDG294" s="208"/>
      <c r="MDH294" s="207"/>
      <c r="MDI294" s="209"/>
      <c r="MDJ294" s="210"/>
      <c r="MDK294" s="211"/>
      <c r="MDM294" s="208"/>
      <c r="MDN294" s="207"/>
      <c r="MDO294" s="209"/>
      <c r="MDP294" s="210"/>
      <c r="MDQ294" s="211"/>
      <c r="MDS294" s="208"/>
      <c r="MDT294" s="207"/>
      <c r="MDU294" s="209"/>
      <c r="MDV294" s="210"/>
      <c r="MDW294" s="211"/>
      <c r="MDY294" s="208"/>
      <c r="MDZ294" s="207"/>
      <c r="MEA294" s="209"/>
      <c r="MEB294" s="210"/>
      <c r="MEC294" s="211"/>
      <c r="MEE294" s="208"/>
      <c r="MEF294" s="207"/>
      <c r="MEG294" s="209"/>
      <c r="MEH294" s="210"/>
      <c r="MEI294" s="211"/>
      <c r="MEK294" s="208"/>
      <c r="MEL294" s="207"/>
      <c r="MEM294" s="209"/>
      <c r="MEN294" s="210"/>
      <c r="MEO294" s="211"/>
      <c r="MEQ294" s="208"/>
      <c r="MER294" s="207"/>
      <c r="MES294" s="209"/>
      <c r="MET294" s="210"/>
      <c r="MEU294" s="211"/>
      <c r="MEW294" s="208"/>
      <c r="MEX294" s="207"/>
      <c r="MEY294" s="209"/>
      <c r="MEZ294" s="210"/>
      <c r="MFA294" s="211"/>
      <c r="MFC294" s="208"/>
      <c r="MFD294" s="207"/>
      <c r="MFE294" s="209"/>
      <c r="MFF294" s="210"/>
      <c r="MFG294" s="211"/>
      <c r="MFI294" s="208"/>
      <c r="MFJ294" s="207"/>
      <c r="MFK294" s="209"/>
      <c r="MFL294" s="210"/>
      <c r="MFM294" s="211"/>
      <c r="MFO294" s="208"/>
      <c r="MFP294" s="207"/>
      <c r="MFQ294" s="209"/>
      <c r="MFR294" s="210"/>
      <c r="MFS294" s="211"/>
      <c r="MFU294" s="208"/>
      <c r="MFV294" s="207"/>
      <c r="MFW294" s="209"/>
      <c r="MFX294" s="210"/>
      <c r="MFY294" s="211"/>
      <c r="MGA294" s="208"/>
      <c r="MGB294" s="207"/>
      <c r="MGC294" s="209"/>
      <c r="MGD294" s="210"/>
      <c r="MGE294" s="211"/>
      <c r="MGG294" s="208"/>
      <c r="MGH294" s="207"/>
      <c r="MGI294" s="209"/>
      <c r="MGJ294" s="210"/>
      <c r="MGK294" s="211"/>
      <c r="MGM294" s="208"/>
      <c r="MGN294" s="207"/>
      <c r="MGO294" s="209"/>
      <c r="MGP294" s="210"/>
      <c r="MGQ294" s="211"/>
      <c r="MGS294" s="208"/>
      <c r="MGT294" s="207"/>
      <c r="MGU294" s="209"/>
      <c r="MGV294" s="210"/>
      <c r="MGW294" s="211"/>
      <c r="MGY294" s="208"/>
      <c r="MGZ294" s="207"/>
      <c r="MHA294" s="209"/>
      <c r="MHB294" s="210"/>
      <c r="MHC294" s="211"/>
      <c r="MHE294" s="208"/>
      <c r="MHF294" s="207"/>
      <c r="MHG294" s="209"/>
      <c r="MHH294" s="210"/>
      <c r="MHI294" s="211"/>
      <c r="MHK294" s="208"/>
      <c r="MHL294" s="207"/>
      <c r="MHM294" s="209"/>
      <c r="MHN294" s="210"/>
      <c r="MHO294" s="211"/>
      <c r="MHQ294" s="208"/>
      <c r="MHR294" s="207"/>
      <c r="MHS294" s="209"/>
      <c r="MHT294" s="210"/>
      <c r="MHU294" s="211"/>
      <c r="MHW294" s="208"/>
      <c r="MHX294" s="207"/>
      <c r="MHY294" s="209"/>
      <c r="MHZ294" s="210"/>
      <c r="MIA294" s="211"/>
      <c r="MIC294" s="208"/>
      <c r="MID294" s="207"/>
      <c r="MIE294" s="209"/>
      <c r="MIF294" s="210"/>
      <c r="MIG294" s="211"/>
      <c r="MII294" s="208"/>
      <c r="MIJ294" s="207"/>
      <c r="MIK294" s="209"/>
      <c r="MIL294" s="210"/>
      <c r="MIM294" s="211"/>
      <c r="MIO294" s="208"/>
      <c r="MIP294" s="207"/>
      <c r="MIQ294" s="209"/>
      <c r="MIR294" s="210"/>
      <c r="MIS294" s="211"/>
      <c r="MIU294" s="208"/>
      <c r="MIV294" s="207"/>
      <c r="MIW294" s="209"/>
      <c r="MIX294" s="210"/>
      <c r="MIY294" s="211"/>
      <c r="MJA294" s="208"/>
      <c r="MJB294" s="207"/>
      <c r="MJC294" s="209"/>
      <c r="MJD294" s="210"/>
      <c r="MJE294" s="211"/>
      <c r="MJG294" s="208"/>
      <c r="MJH294" s="207"/>
      <c r="MJI294" s="209"/>
      <c r="MJJ294" s="210"/>
      <c r="MJK294" s="211"/>
      <c r="MJM294" s="208"/>
      <c r="MJN294" s="207"/>
      <c r="MJO294" s="209"/>
      <c r="MJP294" s="210"/>
      <c r="MJQ294" s="211"/>
      <c r="MJS294" s="208"/>
      <c r="MJT294" s="207"/>
      <c r="MJU294" s="209"/>
      <c r="MJV294" s="210"/>
      <c r="MJW294" s="211"/>
      <c r="MJY294" s="208"/>
      <c r="MJZ294" s="207"/>
      <c r="MKA294" s="209"/>
      <c r="MKB294" s="210"/>
      <c r="MKC294" s="211"/>
      <c r="MKE294" s="208"/>
      <c r="MKF294" s="207"/>
      <c r="MKG294" s="209"/>
      <c r="MKH294" s="210"/>
      <c r="MKI294" s="211"/>
      <c r="MKK294" s="208"/>
      <c r="MKL294" s="207"/>
      <c r="MKM294" s="209"/>
      <c r="MKN294" s="210"/>
      <c r="MKO294" s="211"/>
      <c r="MKQ294" s="208"/>
      <c r="MKR294" s="207"/>
      <c r="MKS294" s="209"/>
      <c r="MKT294" s="210"/>
      <c r="MKU294" s="211"/>
      <c r="MKW294" s="208"/>
      <c r="MKX294" s="207"/>
      <c r="MKY294" s="209"/>
      <c r="MKZ294" s="210"/>
      <c r="MLA294" s="211"/>
      <c r="MLC294" s="208"/>
      <c r="MLD294" s="207"/>
      <c r="MLE294" s="209"/>
      <c r="MLF294" s="210"/>
      <c r="MLG294" s="211"/>
      <c r="MLI294" s="208"/>
      <c r="MLJ294" s="207"/>
      <c r="MLK294" s="209"/>
      <c r="MLL294" s="210"/>
      <c r="MLM294" s="211"/>
      <c r="MLO294" s="208"/>
      <c r="MLP294" s="207"/>
      <c r="MLQ294" s="209"/>
      <c r="MLR294" s="210"/>
      <c r="MLS294" s="211"/>
      <c r="MLU294" s="208"/>
      <c r="MLV294" s="207"/>
      <c r="MLW294" s="209"/>
      <c r="MLX294" s="210"/>
      <c r="MLY294" s="211"/>
      <c r="MMA294" s="208"/>
      <c r="MMB294" s="207"/>
      <c r="MMC294" s="209"/>
      <c r="MMD294" s="210"/>
      <c r="MME294" s="211"/>
      <c r="MMG294" s="208"/>
      <c r="MMH294" s="207"/>
      <c r="MMI294" s="209"/>
      <c r="MMJ294" s="210"/>
      <c r="MMK294" s="211"/>
      <c r="MMM294" s="208"/>
      <c r="MMN294" s="207"/>
      <c r="MMO294" s="209"/>
      <c r="MMP294" s="210"/>
      <c r="MMQ294" s="211"/>
      <c r="MMS294" s="208"/>
      <c r="MMT294" s="207"/>
      <c r="MMU294" s="209"/>
      <c r="MMV294" s="210"/>
      <c r="MMW294" s="211"/>
      <c r="MMY294" s="208"/>
      <c r="MMZ294" s="207"/>
      <c r="MNA294" s="209"/>
      <c r="MNB294" s="210"/>
      <c r="MNC294" s="211"/>
      <c r="MNE294" s="208"/>
      <c r="MNF294" s="207"/>
      <c r="MNG294" s="209"/>
      <c r="MNH294" s="210"/>
      <c r="MNI294" s="211"/>
      <c r="MNK294" s="208"/>
      <c r="MNL294" s="207"/>
      <c r="MNM294" s="209"/>
      <c r="MNN294" s="210"/>
      <c r="MNO294" s="211"/>
      <c r="MNQ294" s="208"/>
      <c r="MNR294" s="207"/>
      <c r="MNS294" s="209"/>
      <c r="MNT294" s="210"/>
      <c r="MNU294" s="211"/>
      <c r="MNW294" s="208"/>
      <c r="MNX294" s="207"/>
      <c r="MNY294" s="209"/>
      <c r="MNZ294" s="210"/>
      <c r="MOA294" s="211"/>
      <c r="MOC294" s="208"/>
      <c r="MOD294" s="207"/>
      <c r="MOE294" s="209"/>
      <c r="MOF294" s="210"/>
      <c r="MOG294" s="211"/>
      <c r="MOI294" s="208"/>
      <c r="MOJ294" s="207"/>
      <c r="MOK294" s="209"/>
      <c r="MOL294" s="210"/>
      <c r="MOM294" s="211"/>
      <c r="MOO294" s="208"/>
      <c r="MOP294" s="207"/>
      <c r="MOQ294" s="209"/>
      <c r="MOR294" s="210"/>
      <c r="MOS294" s="211"/>
      <c r="MOU294" s="208"/>
      <c r="MOV294" s="207"/>
      <c r="MOW294" s="209"/>
      <c r="MOX294" s="210"/>
      <c r="MOY294" s="211"/>
      <c r="MPA294" s="208"/>
      <c r="MPB294" s="207"/>
      <c r="MPC294" s="209"/>
      <c r="MPD294" s="210"/>
      <c r="MPE294" s="211"/>
      <c r="MPG294" s="208"/>
      <c r="MPH294" s="207"/>
      <c r="MPI294" s="209"/>
      <c r="MPJ294" s="210"/>
      <c r="MPK294" s="211"/>
      <c r="MPM294" s="208"/>
      <c r="MPN294" s="207"/>
      <c r="MPO294" s="209"/>
      <c r="MPP294" s="210"/>
      <c r="MPQ294" s="211"/>
      <c r="MPS294" s="208"/>
      <c r="MPT294" s="207"/>
      <c r="MPU294" s="209"/>
      <c r="MPV294" s="210"/>
      <c r="MPW294" s="211"/>
      <c r="MPY294" s="208"/>
      <c r="MPZ294" s="207"/>
      <c r="MQA294" s="209"/>
      <c r="MQB294" s="210"/>
      <c r="MQC294" s="211"/>
      <c r="MQE294" s="208"/>
      <c r="MQF294" s="207"/>
      <c r="MQG294" s="209"/>
      <c r="MQH294" s="210"/>
      <c r="MQI294" s="211"/>
      <c r="MQK294" s="208"/>
      <c r="MQL294" s="207"/>
      <c r="MQM294" s="209"/>
      <c r="MQN294" s="210"/>
      <c r="MQO294" s="211"/>
      <c r="MQQ294" s="208"/>
      <c r="MQR294" s="207"/>
      <c r="MQS294" s="209"/>
      <c r="MQT294" s="210"/>
      <c r="MQU294" s="211"/>
      <c r="MQW294" s="208"/>
      <c r="MQX294" s="207"/>
      <c r="MQY294" s="209"/>
      <c r="MQZ294" s="210"/>
      <c r="MRA294" s="211"/>
      <c r="MRC294" s="208"/>
      <c r="MRD294" s="207"/>
      <c r="MRE294" s="209"/>
      <c r="MRF294" s="210"/>
      <c r="MRG294" s="211"/>
      <c r="MRI294" s="208"/>
      <c r="MRJ294" s="207"/>
      <c r="MRK294" s="209"/>
      <c r="MRL294" s="210"/>
      <c r="MRM294" s="211"/>
      <c r="MRO294" s="208"/>
      <c r="MRP294" s="207"/>
      <c r="MRQ294" s="209"/>
      <c r="MRR294" s="210"/>
      <c r="MRS294" s="211"/>
      <c r="MRU294" s="208"/>
      <c r="MRV294" s="207"/>
      <c r="MRW294" s="209"/>
      <c r="MRX294" s="210"/>
      <c r="MRY294" s="211"/>
      <c r="MSA294" s="208"/>
      <c r="MSB294" s="207"/>
      <c r="MSC294" s="209"/>
      <c r="MSD294" s="210"/>
      <c r="MSE294" s="211"/>
      <c r="MSG294" s="208"/>
      <c r="MSH294" s="207"/>
      <c r="MSI294" s="209"/>
      <c r="MSJ294" s="210"/>
      <c r="MSK294" s="211"/>
      <c r="MSM294" s="208"/>
      <c r="MSN294" s="207"/>
      <c r="MSO294" s="209"/>
      <c r="MSP294" s="210"/>
      <c r="MSQ294" s="211"/>
      <c r="MSS294" s="208"/>
      <c r="MST294" s="207"/>
      <c r="MSU294" s="209"/>
      <c r="MSV294" s="210"/>
      <c r="MSW294" s="211"/>
      <c r="MSY294" s="208"/>
      <c r="MSZ294" s="207"/>
      <c r="MTA294" s="209"/>
      <c r="MTB294" s="210"/>
      <c r="MTC294" s="211"/>
      <c r="MTE294" s="208"/>
      <c r="MTF294" s="207"/>
      <c r="MTG294" s="209"/>
      <c r="MTH294" s="210"/>
      <c r="MTI294" s="211"/>
      <c r="MTK294" s="208"/>
      <c r="MTL294" s="207"/>
      <c r="MTM294" s="209"/>
      <c r="MTN294" s="210"/>
      <c r="MTO294" s="211"/>
      <c r="MTQ294" s="208"/>
      <c r="MTR294" s="207"/>
      <c r="MTS294" s="209"/>
      <c r="MTT294" s="210"/>
      <c r="MTU294" s="211"/>
      <c r="MTW294" s="208"/>
      <c r="MTX294" s="207"/>
      <c r="MTY294" s="209"/>
      <c r="MTZ294" s="210"/>
      <c r="MUA294" s="211"/>
      <c r="MUC294" s="208"/>
      <c r="MUD294" s="207"/>
      <c r="MUE294" s="209"/>
      <c r="MUF294" s="210"/>
      <c r="MUG294" s="211"/>
      <c r="MUI294" s="208"/>
      <c r="MUJ294" s="207"/>
      <c r="MUK294" s="209"/>
      <c r="MUL294" s="210"/>
      <c r="MUM294" s="211"/>
      <c r="MUO294" s="208"/>
      <c r="MUP294" s="207"/>
      <c r="MUQ294" s="209"/>
      <c r="MUR294" s="210"/>
      <c r="MUS294" s="211"/>
      <c r="MUU294" s="208"/>
      <c r="MUV294" s="207"/>
      <c r="MUW294" s="209"/>
      <c r="MUX294" s="210"/>
      <c r="MUY294" s="211"/>
      <c r="MVA294" s="208"/>
      <c r="MVB294" s="207"/>
      <c r="MVC294" s="209"/>
      <c r="MVD294" s="210"/>
      <c r="MVE294" s="211"/>
      <c r="MVG294" s="208"/>
      <c r="MVH294" s="207"/>
      <c r="MVI294" s="209"/>
      <c r="MVJ294" s="210"/>
      <c r="MVK294" s="211"/>
      <c r="MVM294" s="208"/>
      <c r="MVN294" s="207"/>
      <c r="MVO294" s="209"/>
      <c r="MVP294" s="210"/>
      <c r="MVQ294" s="211"/>
      <c r="MVS294" s="208"/>
      <c r="MVT294" s="207"/>
      <c r="MVU294" s="209"/>
      <c r="MVV294" s="210"/>
      <c r="MVW294" s="211"/>
      <c r="MVY294" s="208"/>
      <c r="MVZ294" s="207"/>
      <c r="MWA294" s="209"/>
      <c r="MWB294" s="210"/>
      <c r="MWC294" s="211"/>
      <c r="MWE294" s="208"/>
      <c r="MWF294" s="207"/>
      <c r="MWG294" s="209"/>
      <c r="MWH294" s="210"/>
      <c r="MWI294" s="211"/>
      <c r="MWK294" s="208"/>
      <c r="MWL294" s="207"/>
      <c r="MWM294" s="209"/>
      <c r="MWN294" s="210"/>
      <c r="MWO294" s="211"/>
      <c r="MWQ294" s="208"/>
      <c r="MWR294" s="207"/>
      <c r="MWS294" s="209"/>
      <c r="MWT294" s="210"/>
      <c r="MWU294" s="211"/>
      <c r="MWW294" s="208"/>
      <c r="MWX294" s="207"/>
      <c r="MWY294" s="209"/>
      <c r="MWZ294" s="210"/>
      <c r="MXA294" s="211"/>
      <c r="MXC294" s="208"/>
      <c r="MXD294" s="207"/>
      <c r="MXE294" s="209"/>
      <c r="MXF294" s="210"/>
      <c r="MXG294" s="211"/>
      <c r="MXI294" s="208"/>
      <c r="MXJ294" s="207"/>
      <c r="MXK294" s="209"/>
      <c r="MXL294" s="210"/>
      <c r="MXM294" s="211"/>
      <c r="MXO294" s="208"/>
      <c r="MXP294" s="207"/>
      <c r="MXQ294" s="209"/>
      <c r="MXR294" s="210"/>
      <c r="MXS294" s="211"/>
      <c r="MXU294" s="208"/>
      <c r="MXV294" s="207"/>
      <c r="MXW294" s="209"/>
      <c r="MXX294" s="210"/>
      <c r="MXY294" s="211"/>
      <c r="MYA294" s="208"/>
      <c r="MYB294" s="207"/>
      <c r="MYC294" s="209"/>
      <c r="MYD294" s="210"/>
      <c r="MYE294" s="211"/>
      <c r="MYG294" s="208"/>
      <c r="MYH294" s="207"/>
      <c r="MYI294" s="209"/>
      <c r="MYJ294" s="210"/>
      <c r="MYK294" s="211"/>
      <c r="MYM294" s="208"/>
      <c r="MYN294" s="207"/>
      <c r="MYO294" s="209"/>
      <c r="MYP294" s="210"/>
      <c r="MYQ294" s="211"/>
      <c r="MYS294" s="208"/>
      <c r="MYT294" s="207"/>
      <c r="MYU294" s="209"/>
      <c r="MYV294" s="210"/>
      <c r="MYW294" s="211"/>
      <c r="MYY294" s="208"/>
      <c r="MYZ294" s="207"/>
      <c r="MZA294" s="209"/>
      <c r="MZB294" s="210"/>
      <c r="MZC294" s="211"/>
      <c r="MZE294" s="208"/>
      <c r="MZF294" s="207"/>
      <c r="MZG294" s="209"/>
      <c r="MZH294" s="210"/>
      <c r="MZI294" s="211"/>
      <c r="MZK294" s="208"/>
      <c r="MZL294" s="207"/>
      <c r="MZM294" s="209"/>
      <c r="MZN294" s="210"/>
      <c r="MZO294" s="211"/>
      <c r="MZQ294" s="208"/>
      <c r="MZR294" s="207"/>
      <c r="MZS294" s="209"/>
      <c r="MZT294" s="210"/>
      <c r="MZU294" s="211"/>
      <c r="MZW294" s="208"/>
      <c r="MZX294" s="207"/>
      <c r="MZY294" s="209"/>
      <c r="MZZ294" s="210"/>
      <c r="NAA294" s="211"/>
      <c r="NAC294" s="208"/>
      <c r="NAD294" s="207"/>
      <c r="NAE294" s="209"/>
      <c r="NAF294" s="210"/>
      <c r="NAG294" s="211"/>
      <c r="NAI294" s="208"/>
      <c r="NAJ294" s="207"/>
      <c r="NAK294" s="209"/>
      <c r="NAL294" s="210"/>
      <c r="NAM294" s="211"/>
      <c r="NAO294" s="208"/>
      <c r="NAP294" s="207"/>
      <c r="NAQ294" s="209"/>
      <c r="NAR294" s="210"/>
      <c r="NAS294" s="211"/>
      <c r="NAU294" s="208"/>
      <c r="NAV294" s="207"/>
      <c r="NAW294" s="209"/>
      <c r="NAX294" s="210"/>
      <c r="NAY294" s="211"/>
      <c r="NBA294" s="208"/>
      <c r="NBB294" s="207"/>
      <c r="NBC294" s="209"/>
      <c r="NBD294" s="210"/>
      <c r="NBE294" s="211"/>
      <c r="NBG294" s="208"/>
      <c r="NBH294" s="207"/>
      <c r="NBI294" s="209"/>
      <c r="NBJ294" s="210"/>
      <c r="NBK294" s="211"/>
      <c r="NBM294" s="208"/>
      <c r="NBN294" s="207"/>
      <c r="NBO294" s="209"/>
      <c r="NBP294" s="210"/>
      <c r="NBQ294" s="211"/>
      <c r="NBS294" s="208"/>
      <c r="NBT294" s="207"/>
      <c r="NBU294" s="209"/>
      <c r="NBV294" s="210"/>
      <c r="NBW294" s="211"/>
      <c r="NBY294" s="208"/>
      <c r="NBZ294" s="207"/>
      <c r="NCA294" s="209"/>
      <c r="NCB294" s="210"/>
      <c r="NCC294" s="211"/>
      <c r="NCE294" s="208"/>
      <c r="NCF294" s="207"/>
      <c r="NCG294" s="209"/>
      <c r="NCH294" s="210"/>
      <c r="NCI294" s="211"/>
      <c r="NCK294" s="208"/>
      <c r="NCL294" s="207"/>
      <c r="NCM294" s="209"/>
      <c r="NCN294" s="210"/>
      <c r="NCO294" s="211"/>
      <c r="NCQ294" s="208"/>
      <c r="NCR294" s="207"/>
      <c r="NCS294" s="209"/>
      <c r="NCT294" s="210"/>
      <c r="NCU294" s="211"/>
      <c r="NCW294" s="208"/>
      <c r="NCX294" s="207"/>
      <c r="NCY294" s="209"/>
      <c r="NCZ294" s="210"/>
      <c r="NDA294" s="211"/>
      <c r="NDC294" s="208"/>
      <c r="NDD294" s="207"/>
      <c r="NDE294" s="209"/>
      <c r="NDF294" s="210"/>
      <c r="NDG294" s="211"/>
      <c r="NDI294" s="208"/>
      <c r="NDJ294" s="207"/>
      <c r="NDK294" s="209"/>
      <c r="NDL294" s="210"/>
      <c r="NDM294" s="211"/>
      <c r="NDO294" s="208"/>
      <c r="NDP294" s="207"/>
      <c r="NDQ294" s="209"/>
      <c r="NDR294" s="210"/>
      <c r="NDS294" s="211"/>
      <c r="NDU294" s="208"/>
      <c r="NDV294" s="207"/>
      <c r="NDW294" s="209"/>
      <c r="NDX294" s="210"/>
      <c r="NDY294" s="211"/>
      <c r="NEA294" s="208"/>
      <c r="NEB294" s="207"/>
      <c r="NEC294" s="209"/>
      <c r="NED294" s="210"/>
      <c r="NEE294" s="211"/>
      <c r="NEG294" s="208"/>
      <c r="NEH294" s="207"/>
      <c r="NEI294" s="209"/>
      <c r="NEJ294" s="210"/>
      <c r="NEK294" s="211"/>
      <c r="NEM294" s="208"/>
      <c r="NEN294" s="207"/>
      <c r="NEO294" s="209"/>
      <c r="NEP294" s="210"/>
      <c r="NEQ294" s="211"/>
      <c r="NES294" s="208"/>
      <c r="NET294" s="207"/>
      <c r="NEU294" s="209"/>
      <c r="NEV294" s="210"/>
      <c r="NEW294" s="211"/>
      <c r="NEY294" s="208"/>
      <c r="NEZ294" s="207"/>
      <c r="NFA294" s="209"/>
      <c r="NFB294" s="210"/>
      <c r="NFC294" s="211"/>
      <c r="NFE294" s="208"/>
      <c r="NFF294" s="207"/>
      <c r="NFG294" s="209"/>
      <c r="NFH294" s="210"/>
      <c r="NFI294" s="211"/>
      <c r="NFK294" s="208"/>
      <c r="NFL294" s="207"/>
      <c r="NFM294" s="209"/>
      <c r="NFN294" s="210"/>
      <c r="NFO294" s="211"/>
      <c r="NFQ294" s="208"/>
      <c r="NFR294" s="207"/>
      <c r="NFS294" s="209"/>
      <c r="NFT294" s="210"/>
      <c r="NFU294" s="211"/>
      <c r="NFW294" s="208"/>
      <c r="NFX294" s="207"/>
      <c r="NFY294" s="209"/>
      <c r="NFZ294" s="210"/>
      <c r="NGA294" s="211"/>
      <c r="NGC294" s="208"/>
      <c r="NGD294" s="207"/>
      <c r="NGE294" s="209"/>
      <c r="NGF294" s="210"/>
      <c r="NGG294" s="211"/>
      <c r="NGI294" s="208"/>
      <c r="NGJ294" s="207"/>
      <c r="NGK294" s="209"/>
      <c r="NGL294" s="210"/>
      <c r="NGM294" s="211"/>
      <c r="NGO294" s="208"/>
      <c r="NGP294" s="207"/>
      <c r="NGQ294" s="209"/>
      <c r="NGR294" s="210"/>
      <c r="NGS294" s="211"/>
      <c r="NGU294" s="208"/>
      <c r="NGV294" s="207"/>
      <c r="NGW294" s="209"/>
      <c r="NGX294" s="210"/>
      <c r="NGY294" s="211"/>
      <c r="NHA294" s="208"/>
      <c r="NHB294" s="207"/>
      <c r="NHC294" s="209"/>
      <c r="NHD294" s="210"/>
      <c r="NHE294" s="211"/>
      <c r="NHG294" s="208"/>
      <c r="NHH294" s="207"/>
      <c r="NHI294" s="209"/>
      <c r="NHJ294" s="210"/>
      <c r="NHK294" s="211"/>
      <c r="NHM294" s="208"/>
      <c r="NHN294" s="207"/>
      <c r="NHO294" s="209"/>
      <c r="NHP294" s="210"/>
      <c r="NHQ294" s="211"/>
      <c r="NHS294" s="208"/>
      <c r="NHT294" s="207"/>
      <c r="NHU294" s="209"/>
      <c r="NHV294" s="210"/>
      <c r="NHW294" s="211"/>
      <c r="NHY294" s="208"/>
      <c r="NHZ294" s="207"/>
      <c r="NIA294" s="209"/>
      <c r="NIB294" s="210"/>
      <c r="NIC294" s="211"/>
      <c r="NIE294" s="208"/>
      <c r="NIF294" s="207"/>
      <c r="NIG294" s="209"/>
      <c r="NIH294" s="210"/>
      <c r="NII294" s="211"/>
      <c r="NIK294" s="208"/>
      <c r="NIL294" s="207"/>
      <c r="NIM294" s="209"/>
      <c r="NIN294" s="210"/>
      <c r="NIO294" s="211"/>
      <c r="NIQ294" s="208"/>
      <c r="NIR294" s="207"/>
      <c r="NIS294" s="209"/>
      <c r="NIT294" s="210"/>
      <c r="NIU294" s="211"/>
      <c r="NIW294" s="208"/>
      <c r="NIX294" s="207"/>
      <c r="NIY294" s="209"/>
      <c r="NIZ294" s="210"/>
      <c r="NJA294" s="211"/>
      <c r="NJC294" s="208"/>
      <c r="NJD294" s="207"/>
      <c r="NJE294" s="209"/>
      <c r="NJF294" s="210"/>
      <c r="NJG294" s="211"/>
      <c r="NJI294" s="208"/>
      <c r="NJJ294" s="207"/>
      <c r="NJK294" s="209"/>
      <c r="NJL294" s="210"/>
      <c r="NJM294" s="211"/>
      <c r="NJO294" s="208"/>
      <c r="NJP294" s="207"/>
      <c r="NJQ294" s="209"/>
      <c r="NJR294" s="210"/>
      <c r="NJS294" s="211"/>
      <c r="NJU294" s="208"/>
      <c r="NJV294" s="207"/>
      <c r="NJW294" s="209"/>
      <c r="NJX294" s="210"/>
      <c r="NJY294" s="211"/>
      <c r="NKA294" s="208"/>
      <c r="NKB294" s="207"/>
      <c r="NKC294" s="209"/>
      <c r="NKD294" s="210"/>
      <c r="NKE294" s="211"/>
      <c r="NKG294" s="208"/>
      <c r="NKH294" s="207"/>
      <c r="NKI294" s="209"/>
      <c r="NKJ294" s="210"/>
      <c r="NKK294" s="211"/>
      <c r="NKM294" s="208"/>
      <c r="NKN294" s="207"/>
      <c r="NKO294" s="209"/>
      <c r="NKP294" s="210"/>
      <c r="NKQ294" s="211"/>
      <c r="NKS294" s="208"/>
      <c r="NKT294" s="207"/>
      <c r="NKU294" s="209"/>
      <c r="NKV294" s="210"/>
      <c r="NKW294" s="211"/>
      <c r="NKY294" s="208"/>
      <c r="NKZ294" s="207"/>
      <c r="NLA294" s="209"/>
      <c r="NLB294" s="210"/>
      <c r="NLC294" s="211"/>
      <c r="NLE294" s="208"/>
      <c r="NLF294" s="207"/>
      <c r="NLG294" s="209"/>
      <c r="NLH294" s="210"/>
      <c r="NLI294" s="211"/>
      <c r="NLK294" s="208"/>
      <c r="NLL294" s="207"/>
      <c r="NLM294" s="209"/>
      <c r="NLN294" s="210"/>
      <c r="NLO294" s="211"/>
      <c r="NLQ294" s="208"/>
      <c r="NLR294" s="207"/>
      <c r="NLS294" s="209"/>
      <c r="NLT294" s="210"/>
      <c r="NLU294" s="211"/>
      <c r="NLW294" s="208"/>
      <c r="NLX294" s="207"/>
      <c r="NLY294" s="209"/>
      <c r="NLZ294" s="210"/>
      <c r="NMA294" s="211"/>
      <c r="NMC294" s="208"/>
      <c r="NMD294" s="207"/>
      <c r="NME294" s="209"/>
      <c r="NMF294" s="210"/>
      <c r="NMG294" s="211"/>
      <c r="NMI294" s="208"/>
      <c r="NMJ294" s="207"/>
      <c r="NMK294" s="209"/>
      <c r="NML294" s="210"/>
      <c r="NMM294" s="211"/>
      <c r="NMO294" s="208"/>
      <c r="NMP294" s="207"/>
      <c r="NMQ294" s="209"/>
      <c r="NMR294" s="210"/>
      <c r="NMS294" s="211"/>
      <c r="NMU294" s="208"/>
      <c r="NMV294" s="207"/>
      <c r="NMW294" s="209"/>
      <c r="NMX294" s="210"/>
      <c r="NMY294" s="211"/>
      <c r="NNA294" s="208"/>
      <c r="NNB294" s="207"/>
      <c r="NNC294" s="209"/>
      <c r="NND294" s="210"/>
      <c r="NNE294" s="211"/>
      <c r="NNG294" s="208"/>
      <c r="NNH294" s="207"/>
      <c r="NNI294" s="209"/>
      <c r="NNJ294" s="210"/>
      <c r="NNK294" s="211"/>
      <c r="NNM294" s="208"/>
      <c r="NNN294" s="207"/>
      <c r="NNO294" s="209"/>
      <c r="NNP294" s="210"/>
      <c r="NNQ294" s="211"/>
      <c r="NNS294" s="208"/>
      <c r="NNT294" s="207"/>
      <c r="NNU294" s="209"/>
      <c r="NNV294" s="210"/>
      <c r="NNW294" s="211"/>
      <c r="NNY294" s="208"/>
      <c r="NNZ294" s="207"/>
      <c r="NOA294" s="209"/>
      <c r="NOB294" s="210"/>
      <c r="NOC294" s="211"/>
      <c r="NOE294" s="208"/>
      <c r="NOF294" s="207"/>
      <c r="NOG294" s="209"/>
      <c r="NOH294" s="210"/>
      <c r="NOI294" s="211"/>
      <c r="NOK294" s="208"/>
      <c r="NOL294" s="207"/>
      <c r="NOM294" s="209"/>
      <c r="NON294" s="210"/>
      <c r="NOO294" s="211"/>
      <c r="NOQ294" s="208"/>
      <c r="NOR294" s="207"/>
      <c r="NOS294" s="209"/>
      <c r="NOT294" s="210"/>
      <c r="NOU294" s="211"/>
      <c r="NOW294" s="208"/>
      <c r="NOX294" s="207"/>
      <c r="NOY294" s="209"/>
      <c r="NOZ294" s="210"/>
      <c r="NPA294" s="211"/>
      <c r="NPC294" s="208"/>
      <c r="NPD294" s="207"/>
      <c r="NPE294" s="209"/>
      <c r="NPF294" s="210"/>
      <c r="NPG294" s="211"/>
      <c r="NPI294" s="208"/>
      <c r="NPJ294" s="207"/>
      <c r="NPK294" s="209"/>
      <c r="NPL294" s="210"/>
      <c r="NPM294" s="211"/>
      <c r="NPO294" s="208"/>
      <c r="NPP294" s="207"/>
      <c r="NPQ294" s="209"/>
      <c r="NPR294" s="210"/>
      <c r="NPS294" s="211"/>
      <c r="NPU294" s="208"/>
      <c r="NPV294" s="207"/>
      <c r="NPW294" s="209"/>
      <c r="NPX294" s="210"/>
      <c r="NPY294" s="211"/>
      <c r="NQA294" s="208"/>
      <c r="NQB294" s="207"/>
      <c r="NQC294" s="209"/>
      <c r="NQD294" s="210"/>
      <c r="NQE294" s="211"/>
      <c r="NQG294" s="208"/>
      <c r="NQH294" s="207"/>
      <c r="NQI294" s="209"/>
      <c r="NQJ294" s="210"/>
      <c r="NQK294" s="211"/>
      <c r="NQM294" s="208"/>
      <c r="NQN294" s="207"/>
      <c r="NQO294" s="209"/>
      <c r="NQP294" s="210"/>
      <c r="NQQ294" s="211"/>
      <c r="NQS294" s="208"/>
      <c r="NQT294" s="207"/>
      <c r="NQU294" s="209"/>
      <c r="NQV294" s="210"/>
      <c r="NQW294" s="211"/>
      <c r="NQY294" s="208"/>
      <c r="NQZ294" s="207"/>
      <c r="NRA294" s="209"/>
      <c r="NRB294" s="210"/>
      <c r="NRC294" s="211"/>
      <c r="NRE294" s="208"/>
      <c r="NRF294" s="207"/>
      <c r="NRG294" s="209"/>
      <c r="NRH294" s="210"/>
      <c r="NRI294" s="211"/>
      <c r="NRK294" s="208"/>
      <c r="NRL294" s="207"/>
      <c r="NRM294" s="209"/>
      <c r="NRN294" s="210"/>
      <c r="NRO294" s="211"/>
      <c r="NRQ294" s="208"/>
      <c r="NRR294" s="207"/>
      <c r="NRS294" s="209"/>
      <c r="NRT294" s="210"/>
      <c r="NRU294" s="211"/>
      <c r="NRW294" s="208"/>
      <c r="NRX294" s="207"/>
      <c r="NRY294" s="209"/>
      <c r="NRZ294" s="210"/>
      <c r="NSA294" s="211"/>
      <c r="NSC294" s="208"/>
      <c r="NSD294" s="207"/>
      <c r="NSE294" s="209"/>
      <c r="NSF294" s="210"/>
      <c r="NSG294" s="211"/>
      <c r="NSI294" s="208"/>
      <c r="NSJ294" s="207"/>
      <c r="NSK294" s="209"/>
      <c r="NSL294" s="210"/>
      <c r="NSM294" s="211"/>
      <c r="NSO294" s="208"/>
      <c r="NSP294" s="207"/>
      <c r="NSQ294" s="209"/>
      <c r="NSR294" s="210"/>
      <c r="NSS294" s="211"/>
      <c r="NSU294" s="208"/>
      <c r="NSV294" s="207"/>
      <c r="NSW294" s="209"/>
      <c r="NSX294" s="210"/>
      <c r="NSY294" s="211"/>
      <c r="NTA294" s="208"/>
      <c r="NTB294" s="207"/>
      <c r="NTC294" s="209"/>
      <c r="NTD294" s="210"/>
      <c r="NTE294" s="211"/>
      <c r="NTG294" s="208"/>
      <c r="NTH294" s="207"/>
      <c r="NTI294" s="209"/>
      <c r="NTJ294" s="210"/>
      <c r="NTK294" s="211"/>
      <c r="NTM294" s="208"/>
      <c r="NTN294" s="207"/>
      <c r="NTO294" s="209"/>
      <c r="NTP294" s="210"/>
      <c r="NTQ294" s="211"/>
      <c r="NTS294" s="208"/>
      <c r="NTT294" s="207"/>
      <c r="NTU294" s="209"/>
      <c r="NTV294" s="210"/>
      <c r="NTW294" s="211"/>
      <c r="NTY294" s="208"/>
      <c r="NTZ294" s="207"/>
      <c r="NUA294" s="209"/>
      <c r="NUB294" s="210"/>
      <c r="NUC294" s="211"/>
      <c r="NUE294" s="208"/>
      <c r="NUF294" s="207"/>
      <c r="NUG294" s="209"/>
      <c r="NUH294" s="210"/>
      <c r="NUI294" s="211"/>
      <c r="NUK294" s="208"/>
      <c r="NUL294" s="207"/>
      <c r="NUM294" s="209"/>
      <c r="NUN294" s="210"/>
      <c r="NUO294" s="211"/>
      <c r="NUQ294" s="208"/>
      <c r="NUR294" s="207"/>
      <c r="NUS294" s="209"/>
      <c r="NUT294" s="210"/>
      <c r="NUU294" s="211"/>
      <c r="NUW294" s="208"/>
      <c r="NUX294" s="207"/>
      <c r="NUY294" s="209"/>
      <c r="NUZ294" s="210"/>
      <c r="NVA294" s="211"/>
      <c r="NVC294" s="208"/>
      <c r="NVD294" s="207"/>
      <c r="NVE294" s="209"/>
      <c r="NVF294" s="210"/>
      <c r="NVG294" s="211"/>
      <c r="NVI294" s="208"/>
      <c r="NVJ294" s="207"/>
      <c r="NVK294" s="209"/>
      <c r="NVL294" s="210"/>
      <c r="NVM294" s="211"/>
      <c r="NVO294" s="208"/>
      <c r="NVP294" s="207"/>
      <c r="NVQ294" s="209"/>
      <c r="NVR294" s="210"/>
      <c r="NVS294" s="211"/>
      <c r="NVU294" s="208"/>
      <c r="NVV294" s="207"/>
      <c r="NVW294" s="209"/>
      <c r="NVX294" s="210"/>
      <c r="NVY294" s="211"/>
      <c r="NWA294" s="208"/>
      <c r="NWB294" s="207"/>
      <c r="NWC294" s="209"/>
      <c r="NWD294" s="210"/>
      <c r="NWE294" s="211"/>
      <c r="NWG294" s="208"/>
      <c r="NWH294" s="207"/>
      <c r="NWI294" s="209"/>
      <c r="NWJ294" s="210"/>
      <c r="NWK294" s="211"/>
      <c r="NWM294" s="208"/>
      <c r="NWN294" s="207"/>
      <c r="NWO294" s="209"/>
      <c r="NWP294" s="210"/>
      <c r="NWQ294" s="211"/>
      <c r="NWS294" s="208"/>
      <c r="NWT294" s="207"/>
      <c r="NWU294" s="209"/>
      <c r="NWV294" s="210"/>
      <c r="NWW294" s="211"/>
      <c r="NWY294" s="208"/>
      <c r="NWZ294" s="207"/>
      <c r="NXA294" s="209"/>
      <c r="NXB294" s="210"/>
      <c r="NXC294" s="211"/>
      <c r="NXE294" s="208"/>
      <c r="NXF294" s="207"/>
      <c r="NXG294" s="209"/>
      <c r="NXH294" s="210"/>
      <c r="NXI294" s="211"/>
      <c r="NXK294" s="208"/>
      <c r="NXL294" s="207"/>
      <c r="NXM294" s="209"/>
      <c r="NXN294" s="210"/>
      <c r="NXO294" s="211"/>
      <c r="NXQ294" s="208"/>
      <c r="NXR294" s="207"/>
      <c r="NXS294" s="209"/>
      <c r="NXT294" s="210"/>
      <c r="NXU294" s="211"/>
      <c r="NXW294" s="208"/>
      <c r="NXX294" s="207"/>
      <c r="NXY294" s="209"/>
      <c r="NXZ294" s="210"/>
      <c r="NYA294" s="211"/>
      <c r="NYC294" s="208"/>
      <c r="NYD294" s="207"/>
      <c r="NYE294" s="209"/>
      <c r="NYF294" s="210"/>
      <c r="NYG294" s="211"/>
      <c r="NYI294" s="208"/>
      <c r="NYJ294" s="207"/>
      <c r="NYK294" s="209"/>
      <c r="NYL294" s="210"/>
      <c r="NYM294" s="211"/>
      <c r="NYO294" s="208"/>
      <c r="NYP294" s="207"/>
      <c r="NYQ294" s="209"/>
      <c r="NYR294" s="210"/>
      <c r="NYS294" s="211"/>
      <c r="NYU294" s="208"/>
      <c r="NYV294" s="207"/>
      <c r="NYW294" s="209"/>
      <c r="NYX294" s="210"/>
      <c r="NYY294" s="211"/>
      <c r="NZA294" s="208"/>
      <c r="NZB294" s="207"/>
      <c r="NZC294" s="209"/>
      <c r="NZD294" s="210"/>
      <c r="NZE294" s="211"/>
      <c r="NZG294" s="208"/>
      <c r="NZH294" s="207"/>
      <c r="NZI294" s="209"/>
      <c r="NZJ294" s="210"/>
      <c r="NZK294" s="211"/>
      <c r="NZM294" s="208"/>
      <c r="NZN294" s="207"/>
      <c r="NZO294" s="209"/>
      <c r="NZP294" s="210"/>
      <c r="NZQ294" s="211"/>
      <c r="NZS294" s="208"/>
      <c r="NZT294" s="207"/>
      <c r="NZU294" s="209"/>
      <c r="NZV294" s="210"/>
      <c r="NZW294" s="211"/>
      <c r="NZY294" s="208"/>
      <c r="NZZ294" s="207"/>
      <c r="OAA294" s="209"/>
      <c r="OAB294" s="210"/>
      <c r="OAC294" s="211"/>
      <c r="OAE294" s="208"/>
      <c r="OAF294" s="207"/>
      <c r="OAG294" s="209"/>
      <c r="OAH294" s="210"/>
      <c r="OAI294" s="211"/>
      <c r="OAK294" s="208"/>
      <c r="OAL294" s="207"/>
      <c r="OAM294" s="209"/>
      <c r="OAN294" s="210"/>
      <c r="OAO294" s="211"/>
      <c r="OAQ294" s="208"/>
      <c r="OAR294" s="207"/>
      <c r="OAS294" s="209"/>
      <c r="OAT294" s="210"/>
      <c r="OAU294" s="211"/>
      <c r="OAW294" s="208"/>
      <c r="OAX294" s="207"/>
      <c r="OAY294" s="209"/>
      <c r="OAZ294" s="210"/>
      <c r="OBA294" s="211"/>
      <c r="OBC294" s="208"/>
      <c r="OBD294" s="207"/>
      <c r="OBE294" s="209"/>
      <c r="OBF294" s="210"/>
      <c r="OBG294" s="211"/>
      <c r="OBI294" s="208"/>
      <c r="OBJ294" s="207"/>
      <c r="OBK294" s="209"/>
      <c r="OBL294" s="210"/>
      <c r="OBM294" s="211"/>
      <c r="OBO294" s="208"/>
      <c r="OBP294" s="207"/>
      <c r="OBQ294" s="209"/>
      <c r="OBR294" s="210"/>
      <c r="OBS294" s="211"/>
      <c r="OBU294" s="208"/>
      <c r="OBV294" s="207"/>
      <c r="OBW294" s="209"/>
      <c r="OBX294" s="210"/>
      <c r="OBY294" s="211"/>
      <c r="OCA294" s="208"/>
      <c r="OCB294" s="207"/>
      <c r="OCC294" s="209"/>
      <c r="OCD294" s="210"/>
      <c r="OCE294" s="211"/>
      <c r="OCG294" s="208"/>
      <c r="OCH294" s="207"/>
      <c r="OCI294" s="209"/>
      <c r="OCJ294" s="210"/>
      <c r="OCK294" s="211"/>
      <c r="OCM294" s="208"/>
      <c r="OCN294" s="207"/>
      <c r="OCO294" s="209"/>
      <c r="OCP294" s="210"/>
      <c r="OCQ294" s="211"/>
      <c r="OCS294" s="208"/>
      <c r="OCT294" s="207"/>
      <c r="OCU294" s="209"/>
      <c r="OCV294" s="210"/>
      <c r="OCW294" s="211"/>
      <c r="OCY294" s="208"/>
      <c r="OCZ294" s="207"/>
      <c r="ODA294" s="209"/>
      <c r="ODB294" s="210"/>
      <c r="ODC294" s="211"/>
      <c r="ODE294" s="208"/>
      <c r="ODF294" s="207"/>
      <c r="ODG294" s="209"/>
      <c r="ODH294" s="210"/>
      <c r="ODI294" s="211"/>
      <c r="ODK294" s="208"/>
      <c r="ODL294" s="207"/>
      <c r="ODM294" s="209"/>
      <c r="ODN294" s="210"/>
      <c r="ODO294" s="211"/>
      <c r="ODQ294" s="208"/>
      <c r="ODR294" s="207"/>
      <c r="ODS294" s="209"/>
      <c r="ODT294" s="210"/>
      <c r="ODU294" s="211"/>
      <c r="ODW294" s="208"/>
      <c r="ODX294" s="207"/>
      <c r="ODY294" s="209"/>
      <c r="ODZ294" s="210"/>
      <c r="OEA294" s="211"/>
      <c r="OEC294" s="208"/>
      <c r="OED294" s="207"/>
      <c r="OEE294" s="209"/>
      <c r="OEF294" s="210"/>
      <c r="OEG294" s="211"/>
      <c r="OEI294" s="208"/>
      <c r="OEJ294" s="207"/>
      <c r="OEK294" s="209"/>
      <c r="OEL294" s="210"/>
      <c r="OEM294" s="211"/>
      <c r="OEO294" s="208"/>
      <c r="OEP294" s="207"/>
      <c r="OEQ294" s="209"/>
      <c r="OER294" s="210"/>
      <c r="OES294" s="211"/>
      <c r="OEU294" s="208"/>
      <c r="OEV294" s="207"/>
      <c r="OEW294" s="209"/>
      <c r="OEX294" s="210"/>
      <c r="OEY294" s="211"/>
      <c r="OFA294" s="208"/>
      <c r="OFB294" s="207"/>
      <c r="OFC294" s="209"/>
      <c r="OFD294" s="210"/>
      <c r="OFE294" s="211"/>
      <c r="OFG294" s="208"/>
      <c r="OFH294" s="207"/>
      <c r="OFI294" s="209"/>
      <c r="OFJ294" s="210"/>
      <c r="OFK294" s="211"/>
      <c r="OFM294" s="208"/>
      <c r="OFN294" s="207"/>
      <c r="OFO294" s="209"/>
      <c r="OFP294" s="210"/>
      <c r="OFQ294" s="211"/>
      <c r="OFS294" s="208"/>
      <c r="OFT294" s="207"/>
      <c r="OFU294" s="209"/>
      <c r="OFV294" s="210"/>
      <c r="OFW294" s="211"/>
      <c r="OFY294" s="208"/>
      <c r="OFZ294" s="207"/>
      <c r="OGA294" s="209"/>
      <c r="OGB294" s="210"/>
      <c r="OGC294" s="211"/>
      <c r="OGE294" s="208"/>
      <c r="OGF294" s="207"/>
      <c r="OGG294" s="209"/>
      <c r="OGH294" s="210"/>
      <c r="OGI294" s="211"/>
      <c r="OGK294" s="208"/>
      <c r="OGL294" s="207"/>
      <c r="OGM294" s="209"/>
      <c r="OGN294" s="210"/>
      <c r="OGO294" s="211"/>
      <c r="OGQ294" s="208"/>
      <c r="OGR294" s="207"/>
      <c r="OGS294" s="209"/>
      <c r="OGT294" s="210"/>
      <c r="OGU294" s="211"/>
      <c r="OGW294" s="208"/>
      <c r="OGX294" s="207"/>
      <c r="OGY294" s="209"/>
      <c r="OGZ294" s="210"/>
      <c r="OHA294" s="211"/>
      <c r="OHC294" s="208"/>
      <c r="OHD294" s="207"/>
      <c r="OHE294" s="209"/>
      <c r="OHF294" s="210"/>
      <c r="OHG294" s="211"/>
      <c r="OHI294" s="208"/>
      <c r="OHJ294" s="207"/>
      <c r="OHK294" s="209"/>
      <c r="OHL294" s="210"/>
      <c r="OHM294" s="211"/>
      <c r="OHO294" s="208"/>
      <c r="OHP294" s="207"/>
      <c r="OHQ294" s="209"/>
      <c r="OHR294" s="210"/>
      <c r="OHS294" s="211"/>
      <c r="OHU294" s="208"/>
      <c r="OHV294" s="207"/>
      <c r="OHW294" s="209"/>
      <c r="OHX294" s="210"/>
      <c r="OHY294" s="211"/>
      <c r="OIA294" s="208"/>
      <c r="OIB294" s="207"/>
      <c r="OIC294" s="209"/>
      <c r="OID294" s="210"/>
      <c r="OIE294" s="211"/>
      <c r="OIG294" s="208"/>
      <c r="OIH294" s="207"/>
      <c r="OII294" s="209"/>
      <c r="OIJ294" s="210"/>
      <c r="OIK294" s="211"/>
      <c r="OIM294" s="208"/>
      <c r="OIN294" s="207"/>
      <c r="OIO294" s="209"/>
      <c r="OIP294" s="210"/>
      <c r="OIQ294" s="211"/>
      <c r="OIS294" s="208"/>
      <c r="OIT294" s="207"/>
      <c r="OIU294" s="209"/>
      <c r="OIV294" s="210"/>
      <c r="OIW294" s="211"/>
      <c r="OIY294" s="208"/>
      <c r="OIZ294" s="207"/>
      <c r="OJA294" s="209"/>
      <c r="OJB294" s="210"/>
      <c r="OJC294" s="211"/>
      <c r="OJE294" s="208"/>
      <c r="OJF294" s="207"/>
      <c r="OJG294" s="209"/>
      <c r="OJH294" s="210"/>
      <c r="OJI294" s="211"/>
      <c r="OJK294" s="208"/>
      <c r="OJL294" s="207"/>
      <c r="OJM294" s="209"/>
      <c r="OJN294" s="210"/>
      <c r="OJO294" s="211"/>
      <c r="OJQ294" s="208"/>
      <c r="OJR294" s="207"/>
      <c r="OJS294" s="209"/>
      <c r="OJT294" s="210"/>
      <c r="OJU294" s="211"/>
      <c r="OJW294" s="208"/>
      <c r="OJX294" s="207"/>
      <c r="OJY294" s="209"/>
      <c r="OJZ294" s="210"/>
      <c r="OKA294" s="211"/>
      <c r="OKC294" s="208"/>
      <c r="OKD294" s="207"/>
      <c r="OKE294" s="209"/>
      <c r="OKF294" s="210"/>
      <c r="OKG294" s="211"/>
      <c r="OKI294" s="208"/>
      <c r="OKJ294" s="207"/>
      <c r="OKK294" s="209"/>
      <c r="OKL294" s="210"/>
      <c r="OKM294" s="211"/>
      <c r="OKO294" s="208"/>
      <c r="OKP294" s="207"/>
      <c r="OKQ294" s="209"/>
      <c r="OKR294" s="210"/>
      <c r="OKS294" s="211"/>
      <c r="OKU294" s="208"/>
      <c r="OKV294" s="207"/>
      <c r="OKW294" s="209"/>
      <c r="OKX294" s="210"/>
      <c r="OKY294" s="211"/>
      <c r="OLA294" s="208"/>
      <c r="OLB294" s="207"/>
      <c r="OLC294" s="209"/>
      <c r="OLD294" s="210"/>
      <c r="OLE294" s="211"/>
      <c r="OLG294" s="208"/>
      <c r="OLH294" s="207"/>
      <c r="OLI294" s="209"/>
      <c r="OLJ294" s="210"/>
      <c r="OLK294" s="211"/>
      <c r="OLM294" s="208"/>
      <c r="OLN294" s="207"/>
      <c r="OLO294" s="209"/>
      <c r="OLP294" s="210"/>
      <c r="OLQ294" s="211"/>
      <c r="OLS294" s="208"/>
      <c r="OLT294" s="207"/>
      <c r="OLU294" s="209"/>
      <c r="OLV294" s="210"/>
      <c r="OLW294" s="211"/>
      <c r="OLY294" s="208"/>
      <c r="OLZ294" s="207"/>
      <c r="OMA294" s="209"/>
      <c r="OMB294" s="210"/>
      <c r="OMC294" s="211"/>
      <c r="OME294" s="208"/>
      <c r="OMF294" s="207"/>
      <c r="OMG294" s="209"/>
      <c r="OMH294" s="210"/>
      <c r="OMI294" s="211"/>
      <c r="OMK294" s="208"/>
      <c r="OML294" s="207"/>
      <c r="OMM294" s="209"/>
      <c r="OMN294" s="210"/>
      <c r="OMO294" s="211"/>
      <c r="OMQ294" s="208"/>
      <c r="OMR294" s="207"/>
      <c r="OMS294" s="209"/>
      <c r="OMT294" s="210"/>
      <c r="OMU294" s="211"/>
      <c r="OMW294" s="208"/>
      <c r="OMX294" s="207"/>
      <c r="OMY294" s="209"/>
      <c r="OMZ294" s="210"/>
      <c r="ONA294" s="211"/>
      <c r="ONC294" s="208"/>
      <c r="OND294" s="207"/>
      <c r="ONE294" s="209"/>
      <c r="ONF294" s="210"/>
      <c r="ONG294" s="211"/>
      <c r="ONI294" s="208"/>
      <c r="ONJ294" s="207"/>
      <c r="ONK294" s="209"/>
      <c r="ONL294" s="210"/>
      <c r="ONM294" s="211"/>
      <c r="ONO294" s="208"/>
      <c r="ONP294" s="207"/>
      <c r="ONQ294" s="209"/>
      <c r="ONR294" s="210"/>
      <c r="ONS294" s="211"/>
      <c r="ONU294" s="208"/>
      <c r="ONV294" s="207"/>
      <c r="ONW294" s="209"/>
      <c r="ONX294" s="210"/>
      <c r="ONY294" s="211"/>
      <c r="OOA294" s="208"/>
      <c r="OOB294" s="207"/>
      <c r="OOC294" s="209"/>
      <c r="OOD294" s="210"/>
      <c r="OOE294" s="211"/>
      <c r="OOG294" s="208"/>
      <c r="OOH294" s="207"/>
      <c r="OOI294" s="209"/>
      <c r="OOJ294" s="210"/>
      <c r="OOK294" s="211"/>
      <c r="OOM294" s="208"/>
      <c r="OON294" s="207"/>
      <c r="OOO294" s="209"/>
      <c r="OOP294" s="210"/>
      <c r="OOQ294" s="211"/>
      <c r="OOS294" s="208"/>
      <c r="OOT294" s="207"/>
      <c r="OOU294" s="209"/>
      <c r="OOV294" s="210"/>
      <c r="OOW294" s="211"/>
      <c r="OOY294" s="208"/>
      <c r="OOZ294" s="207"/>
      <c r="OPA294" s="209"/>
      <c r="OPB294" s="210"/>
      <c r="OPC294" s="211"/>
      <c r="OPE294" s="208"/>
      <c r="OPF294" s="207"/>
      <c r="OPG294" s="209"/>
      <c r="OPH294" s="210"/>
      <c r="OPI294" s="211"/>
      <c r="OPK294" s="208"/>
      <c r="OPL294" s="207"/>
      <c r="OPM294" s="209"/>
      <c r="OPN294" s="210"/>
      <c r="OPO294" s="211"/>
      <c r="OPQ294" s="208"/>
      <c r="OPR294" s="207"/>
      <c r="OPS294" s="209"/>
      <c r="OPT294" s="210"/>
      <c r="OPU294" s="211"/>
      <c r="OPW294" s="208"/>
      <c r="OPX294" s="207"/>
      <c r="OPY294" s="209"/>
      <c r="OPZ294" s="210"/>
      <c r="OQA294" s="211"/>
      <c r="OQC294" s="208"/>
      <c r="OQD294" s="207"/>
      <c r="OQE294" s="209"/>
      <c r="OQF294" s="210"/>
      <c r="OQG294" s="211"/>
      <c r="OQI294" s="208"/>
      <c r="OQJ294" s="207"/>
      <c r="OQK294" s="209"/>
      <c r="OQL294" s="210"/>
      <c r="OQM294" s="211"/>
      <c r="OQO294" s="208"/>
      <c r="OQP294" s="207"/>
      <c r="OQQ294" s="209"/>
      <c r="OQR294" s="210"/>
      <c r="OQS294" s="211"/>
      <c r="OQU294" s="208"/>
      <c r="OQV294" s="207"/>
      <c r="OQW294" s="209"/>
      <c r="OQX294" s="210"/>
      <c r="OQY294" s="211"/>
      <c r="ORA294" s="208"/>
      <c r="ORB294" s="207"/>
      <c r="ORC294" s="209"/>
      <c r="ORD294" s="210"/>
      <c r="ORE294" s="211"/>
      <c r="ORG294" s="208"/>
      <c r="ORH294" s="207"/>
      <c r="ORI294" s="209"/>
      <c r="ORJ294" s="210"/>
      <c r="ORK294" s="211"/>
      <c r="ORM294" s="208"/>
      <c r="ORN294" s="207"/>
      <c r="ORO294" s="209"/>
      <c r="ORP294" s="210"/>
      <c r="ORQ294" s="211"/>
      <c r="ORS294" s="208"/>
      <c r="ORT294" s="207"/>
      <c r="ORU294" s="209"/>
      <c r="ORV294" s="210"/>
      <c r="ORW294" s="211"/>
      <c r="ORY294" s="208"/>
      <c r="ORZ294" s="207"/>
      <c r="OSA294" s="209"/>
      <c r="OSB294" s="210"/>
      <c r="OSC294" s="211"/>
      <c r="OSE294" s="208"/>
      <c r="OSF294" s="207"/>
      <c r="OSG294" s="209"/>
      <c r="OSH294" s="210"/>
      <c r="OSI294" s="211"/>
      <c r="OSK294" s="208"/>
      <c r="OSL294" s="207"/>
      <c r="OSM294" s="209"/>
      <c r="OSN294" s="210"/>
      <c r="OSO294" s="211"/>
      <c r="OSQ294" s="208"/>
      <c r="OSR294" s="207"/>
      <c r="OSS294" s="209"/>
      <c r="OST294" s="210"/>
      <c r="OSU294" s="211"/>
      <c r="OSW294" s="208"/>
      <c r="OSX294" s="207"/>
      <c r="OSY294" s="209"/>
      <c r="OSZ294" s="210"/>
      <c r="OTA294" s="211"/>
      <c r="OTC294" s="208"/>
      <c r="OTD294" s="207"/>
      <c r="OTE294" s="209"/>
      <c r="OTF294" s="210"/>
      <c r="OTG294" s="211"/>
      <c r="OTI294" s="208"/>
      <c r="OTJ294" s="207"/>
      <c r="OTK294" s="209"/>
      <c r="OTL294" s="210"/>
      <c r="OTM294" s="211"/>
      <c r="OTO294" s="208"/>
      <c r="OTP294" s="207"/>
      <c r="OTQ294" s="209"/>
      <c r="OTR294" s="210"/>
      <c r="OTS294" s="211"/>
      <c r="OTU294" s="208"/>
      <c r="OTV294" s="207"/>
      <c r="OTW294" s="209"/>
      <c r="OTX294" s="210"/>
      <c r="OTY294" s="211"/>
      <c r="OUA294" s="208"/>
      <c r="OUB294" s="207"/>
      <c r="OUC294" s="209"/>
      <c r="OUD294" s="210"/>
      <c r="OUE294" s="211"/>
      <c r="OUG294" s="208"/>
      <c r="OUH294" s="207"/>
      <c r="OUI294" s="209"/>
      <c r="OUJ294" s="210"/>
      <c r="OUK294" s="211"/>
      <c r="OUM294" s="208"/>
      <c r="OUN294" s="207"/>
      <c r="OUO294" s="209"/>
      <c r="OUP294" s="210"/>
      <c r="OUQ294" s="211"/>
      <c r="OUS294" s="208"/>
      <c r="OUT294" s="207"/>
      <c r="OUU294" s="209"/>
      <c r="OUV294" s="210"/>
      <c r="OUW294" s="211"/>
      <c r="OUY294" s="208"/>
      <c r="OUZ294" s="207"/>
      <c r="OVA294" s="209"/>
      <c r="OVB294" s="210"/>
      <c r="OVC294" s="211"/>
      <c r="OVE294" s="208"/>
      <c r="OVF294" s="207"/>
      <c r="OVG294" s="209"/>
      <c r="OVH294" s="210"/>
      <c r="OVI294" s="211"/>
      <c r="OVK294" s="208"/>
      <c r="OVL294" s="207"/>
      <c r="OVM294" s="209"/>
      <c r="OVN294" s="210"/>
      <c r="OVO294" s="211"/>
      <c r="OVQ294" s="208"/>
      <c r="OVR294" s="207"/>
      <c r="OVS294" s="209"/>
      <c r="OVT294" s="210"/>
      <c r="OVU294" s="211"/>
      <c r="OVW294" s="208"/>
      <c r="OVX294" s="207"/>
      <c r="OVY294" s="209"/>
      <c r="OVZ294" s="210"/>
      <c r="OWA294" s="211"/>
      <c r="OWC294" s="208"/>
      <c r="OWD294" s="207"/>
      <c r="OWE294" s="209"/>
      <c r="OWF294" s="210"/>
      <c r="OWG294" s="211"/>
      <c r="OWI294" s="208"/>
      <c r="OWJ294" s="207"/>
      <c r="OWK294" s="209"/>
      <c r="OWL294" s="210"/>
      <c r="OWM294" s="211"/>
      <c r="OWO294" s="208"/>
      <c r="OWP294" s="207"/>
      <c r="OWQ294" s="209"/>
      <c r="OWR294" s="210"/>
      <c r="OWS294" s="211"/>
      <c r="OWU294" s="208"/>
      <c r="OWV294" s="207"/>
      <c r="OWW294" s="209"/>
      <c r="OWX294" s="210"/>
      <c r="OWY294" s="211"/>
      <c r="OXA294" s="208"/>
      <c r="OXB294" s="207"/>
      <c r="OXC294" s="209"/>
      <c r="OXD294" s="210"/>
      <c r="OXE294" s="211"/>
      <c r="OXG294" s="208"/>
      <c r="OXH294" s="207"/>
      <c r="OXI294" s="209"/>
      <c r="OXJ294" s="210"/>
      <c r="OXK294" s="211"/>
      <c r="OXM294" s="208"/>
      <c r="OXN294" s="207"/>
      <c r="OXO294" s="209"/>
      <c r="OXP294" s="210"/>
      <c r="OXQ294" s="211"/>
      <c r="OXS294" s="208"/>
      <c r="OXT294" s="207"/>
      <c r="OXU294" s="209"/>
      <c r="OXV294" s="210"/>
      <c r="OXW294" s="211"/>
      <c r="OXY294" s="208"/>
      <c r="OXZ294" s="207"/>
      <c r="OYA294" s="209"/>
      <c r="OYB294" s="210"/>
      <c r="OYC294" s="211"/>
      <c r="OYE294" s="208"/>
      <c r="OYF294" s="207"/>
      <c r="OYG294" s="209"/>
      <c r="OYH294" s="210"/>
      <c r="OYI294" s="211"/>
      <c r="OYK294" s="208"/>
      <c r="OYL294" s="207"/>
      <c r="OYM294" s="209"/>
      <c r="OYN294" s="210"/>
      <c r="OYO294" s="211"/>
      <c r="OYQ294" s="208"/>
      <c r="OYR294" s="207"/>
      <c r="OYS294" s="209"/>
      <c r="OYT294" s="210"/>
      <c r="OYU294" s="211"/>
      <c r="OYW294" s="208"/>
      <c r="OYX294" s="207"/>
      <c r="OYY294" s="209"/>
      <c r="OYZ294" s="210"/>
      <c r="OZA294" s="211"/>
      <c r="OZC294" s="208"/>
      <c r="OZD294" s="207"/>
      <c r="OZE294" s="209"/>
      <c r="OZF294" s="210"/>
      <c r="OZG294" s="211"/>
      <c r="OZI294" s="208"/>
      <c r="OZJ294" s="207"/>
      <c r="OZK294" s="209"/>
      <c r="OZL294" s="210"/>
      <c r="OZM294" s="211"/>
      <c r="OZO294" s="208"/>
      <c r="OZP294" s="207"/>
      <c r="OZQ294" s="209"/>
      <c r="OZR294" s="210"/>
      <c r="OZS294" s="211"/>
      <c r="OZU294" s="208"/>
      <c r="OZV294" s="207"/>
      <c r="OZW294" s="209"/>
      <c r="OZX294" s="210"/>
      <c r="OZY294" s="211"/>
      <c r="PAA294" s="208"/>
      <c r="PAB294" s="207"/>
      <c r="PAC294" s="209"/>
      <c r="PAD294" s="210"/>
      <c r="PAE294" s="211"/>
      <c r="PAG294" s="208"/>
      <c r="PAH294" s="207"/>
      <c r="PAI294" s="209"/>
      <c r="PAJ294" s="210"/>
      <c r="PAK294" s="211"/>
      <c r="PAM294" s="208"/>
      <c r="PAN294" s="207"/>
      <c r="PAO294" s="209"/>
      <c r="PAP294" s="210"/>
      <c r="PAQ294" s="211"/>
      <c r="PAS294" s="208"/>
      <c r="PAT294" s="207"/>
      <c r="PAU294" s="209"/>
      <c r="PAV294" s="210"/>
      <c r="PAW294" s="211"/>
      <c r="PAY294" s="208"/>
      <c r="PAZ294" s="207"/>
      <c r="PBA294" s="209"/>
      <c r="PBB294" s="210"/>
      <c r="PBC294" s="211"/>
      <c r="PBE294" s="208"/>
      <c r="PBF294" s="207"/>
      <c r="PBG294" s="209"/>
      <c r="PBH294" s="210"/>
      <c r="PBI294" s="211"/>
      <c r="PBK294" s="208"/>
      <c r="PBL294" s="207"/>
      <c r="PBM294" s="209"/>
      <c r="PBN294" s="210"/>
      <c r="PBO294" s="211"/>
      <c r="PBQ294" s="208"/>
      <c r="PBR294" s="207"/>
      <c r="PBS294" s="209"/>
      <c r="PBT294" s="210"/>
      <c r="PBU294" s="211"/>
      <c r="PBW294" s="208"/>
      <c r="PBX294" s="207"/>
      <c r="PBY294" s="209"/>
      <c r="PBZ294" s="210"/>
      <c r="PCA294" s="211"/>
      <c r="PCC294" s="208"/>
      <c r="PCD294" s="207"/>
      <c r="PCE294" s="209"/>
      <c r="PCF294" s="210"/>
      <c r="PCG294" s="211"/>
      <c r="PCI294" s="208"/>
      <c r="PCJ294" s="207"/>
      <c r="PCK294" s="209"/>
      <c r="PCL294" s="210"/>
      <c r="PCM294" s="211"/>
      <c r="PCO294" s="208"/>
      <c r="PCP294" s="207"/>
      <c r="PCQ294" s="209"/>
      <c r="PCR294" s="210"/>
      <c r="PCS294" s="211"/>
      <c r="PCU294" s="208"/>
      <c r="PCV294" s="207"/>
      <c r="PCW294" s="209"/>
      <c r="PCX294" s="210"/>
      <c r="PCY294" s="211"/>
      <c r="PDA294" s="208"/>
      <c r="PDB294" s="207"/>
      <c r="PDC294" s="209"/>
      <c r="PDD294" s="210"/>
      <c r="PDE294" s="211"/>
      <c r="PDG294" s="208"/>
      <c r="PDH294" s="207"/>
      <c r="PDI294" s="209"/>
      <c r="PDJ294" s="210"/>
      <c r="PDK294" s="211"/>
      <c r="PDM294" s="208"/>
      <c r="PDN294" s="207"/>
      <c r="PDO294" s="209"/>
      <c r="PDP294" s="210"/>
      <c r="PDQ294" s="211"/>
      <c r="PDS294" s="208"/>
      <c r="PDT294" s="207"/>
      <c r="PDU294" s="209"/>
      <c r="PDV294" s="210"/>
      <c r="PDW294" s="211"/>
      <c r="PDY294" s="208"/>
      <c r="PDZ294" s="207"/>
      <c r="PEA294" s="209"/>
      <c r="PEB294" s="210"/>
      <c r="PEC294" s="211"/>
      <c r="PEE294" s="208"/>
      <c r="PEF294" s="207"/>
      <c r="PEG294" s="209"/>
      <c r="PEH294" s="210"/>
      <c r="PEI294" s="211"/>
      <c r="PEK294" s="208"/>
      <c r="PEL294" s="207"/>
      <c r="PEM294" s="209"/>
      <c r="PEN294" s="210"/>
      <c r="PEO294" s="211"/>
      <c r="PEQ294" s="208"/>
      <c r="PER294" s="207"/>
      <c r="PES294" s="209"/>
      <c r="PET294" s="210"/>
      <c r="PEU294" s="211"/>
      <c r="PEW294" s="208"/>
      <c r="PEX294" s="207"/>
      <c r="PEY294" s="209"/>
      <c r="PEZ294" s="210"/>
      <c r="PFA294" s="211"/>
      <c r="PFC294" s="208"/>
      <c r="PFD294" s="207"/>
      <c r="PFE294" s="209"/>
      <c r="PFF294" s="210"/>
      <c r="PFG294" s="211"/>
      <c r="PFI294" s="208"/>
      <c r="PFJ294" s="207"/>
      <c r="PFK294" s="209"/>
      <c r="PFL294" s="210"/>
      <c r="PFM294" s="211"/>
      <c r="PFO294" s="208"/>
      <c r="PFP294" s="207"/>
      <c r="PFQ294" s="209"/>
      <c r="PFR294" s="210"/>
      <c r="PFS294" s="211"/>
      <c r="PFU294" s="208"/>
      <c r="PFV294" s="207"/>
      <c r="PFW294" s="209"/>
      <c r="PFX294" s="210"/>
      <c r="PFY294" s="211"/>
      <c r="PGA294" s="208"/>
      <c r="PGB294" s="207"/>
      <c r="PGC294" s="209"/>
      <c r="PGD294" s="210"/>
      <c r="PGE294" s="211"/>
      <c r="PGG294" s="208"/>
      <c r="PGH294" s="207"/>
      <c r="PGI294" s="209"/>
      <c r="PGJ294" s="210"/>
      <c r="PGK294" s="211"/>
      <c r="PGM294" s="208"/>
      <c r="PGN294" s="207"/>
      <c r="PGO294" s="209"/>
      <c r="PGP294" s="210"/>
      <c r="PGQ294" s="211"/>
      <c r="PGS294" s="208"/>
      <c r="PGT294" s="207"/>
      <c r="PGU294" s="209"/>
      <c r="PGV294" s="210"/>
      <c r="PGW294" s="211"/>
      <c r="PGY294" s="208"/>
      <c r="PGZ294" s="207"/>
      <c r="PHA294" s="209"/>
      <c r="PHB294" s="210"/>
      <c r="PHC294" s="211"/>
      <c r="PHE294" s="208"/>
      <c r="PHF294" s="207"/>
      <c r="PHG294" s="209"/>
      <c r="PHH294" s="210"/>
      <c r="PHI294" s="211"/>
      <c r="PHK294" s="208"/>
      <c r="PHL294" s="207"/>
      <c r="PHM294" s="209"/>
      <c r="PHN294" s="210"/>
      <c r="PHO294" s="211"/>
      <c r="PHQ294" s="208"/>
      <c r="PHR294" s="207"/>
      <c r="PHS294" s="209"/>
      <c r="PHT294" s="210"/>
      <c r="PHU294" s="211"/>
      <c r="PHW294" s="208"/>
      <c r="PHX294" s="207"/>
      <c r="PHY294" s="209"/>
      <c r="PHZ294" s="210"/>
      <c r="PIA294" s="211"/>
      <c r="PIC294" s="208"/>
      <c r="PID294" s="207"/>
      <c r="PIE294" s="209"/>
      <c r="PIF294" s="210"/>
      <c r="PIG294" s="211"/>
      <c r="PII294" s="208"/>
      <c r="PIJ294" s="207"/>
      <c r="PIK294" s="209"/>
      <c r="PIL294" s="210"/>
      <c r="PIM294" s="211"/>
      <c r="PIO294" s="208"/>
      <c r="PIP294" s="207"/>
      <c r="PIQ294" s="209"/>
      <c r="PIR294" s="210"/>
      <c r="PIS294" s="211"/>
      <c r="PIU294" s="208"/>
      <c r="PIV294" s="207"/>
      <c r="PIW294" s="209"/>
      <c r="PIX294" s="210"/>
      <c r="PIY294" s="211"/>
      <c r="PJA294" s="208"/>
      <c r="PJB294" s="207"/>
      <c r="PJC294" s="209"/>
      <c r="PJD294" s="210"/>
      <c r="PJE294" s="211"/>
      <c r="PJG294" s="208"/>
      <c r="PJH294" s="207"/>
      <c r="PJI294" s="209"/>
      <c r="PJJ294" s="210"/>
      <c r="PJK294" s="211"/>
      <c r="PJM294" s="208"/>
      <c r="PJN294" s="207"/>
      <c r="PJO294" s="209"/>
      <c r="PJP294" s="210"/>
      <c r="PJQ294" s="211"/>
      <c r="PJS294" s="208"/>
      <c r="PJT294" s="207"/>
      <c r="PJU294" s="209"/>
      <c r="PJV294" s="210"/>
      <c r="PJW294" s="211"/>
      <c r="PJY294" s="208"/>
      <c r="PJZ294" s="207"/>
      <c r="PKA294" s="209"/>
      <c r="PKB294" s="210"/>
      <c r="PKC294" s="211"/>
      <c r="PKE294" s="208"/>
      <c r="PKF294" s="207"/>
      <c r="PKG294" s="209"/>
      <c r="PKH294" s="210"/>
      <c r="PKI294" s="211"/>
      <c r="PKK294" s="208"/>
      <c r="PKL294" s="207"/>
      <c r="PKM294" s="209"/>
      <c r="PKN294" s="210"/>
      <c r="PKO294" s="211"/>
      <c r="PKQ294" s="208"/>
      <c r="PKR294" s="207"/>
      <c r="PKS294" s="209"/>
      <c r="PKT294" s="210"/>
      <c r="PKU294" s="211"/>
      <c r="PKW294" s="208"/>
      <c r="PKX294" s="207"/>
      <c r="PKY294" s="209"/>
      <c r="PKZ294" s="210"/>
      <c r="PLA294" s="211"/>
      <c r="PLC294" s="208"/>
      <c r="PLD294" s="207"/>
      <c r="PLE294" s="209"/>
      <c r="PLF294" s="210"/>
      <c r="PLG294" s="211"/>
      <c r="PLI294" s="208"/>
      <c r="PLJ294" s="207"/>
      <c r="PLK294" s="209"/>
      <c r="PLL294" s="210"/>
      <c r="PLM294" s="211"/>
      <c r="PLO294" s="208"/>
      <c r="PLP294" s="207"/>
      <c r="PLQ294" s="209"/>
      <c r="PLR294" s="210"/>
      <c r="PLS294" s="211"/>
      <c r="PLU294" s="208"/>
      <c r="PLV294" s="207"/>
      <c r="PLW294" s="209"/>
      <c r="PLX294" s="210"/>
      <c r="PLY294" s="211"/>
      <c r="PMA294" s="208"/>
      <c r="PMB294" s="207"/>
      <c r="PMC294" s="209"/>
      <c r="PMD294" s="210"/>
      <c r="PME294" s="211"/>
      <c r="PMG294" s="208"/>
      <c r="PMH294" s="207"/>
      <c r="PMI294" s="209"/>
      <c r="PMJ294" s="210"/>
      <c r="PMK294" s="211"/>
      <c r="PMM294" s="208"/>
      <c r="PMN294" s="207"/>
      <c r="PMO294" s="209"/>
      <c r="PMP294" s="210"/>
      <c r="PMQ294" s="211"/>
      <c r="PMS294" s="208"/>
      <c r="PMT294" s="207"/>
      <c r="PMU294" s="209"/>
      <c r="PMV294" s="210"/>
      <c r="PMW294" s="211"/>
      <c r="PMY294" s="208"/>
      <c r="PMZ294" s="207"/>
      <c r="PNA294" s="209"/>
      <c r="PNB294" s="210"/>
      <c r="PNC294" s="211"/>
      <c r="PNE294" s="208"/>
      <c r="PNF294" s="207"/>
      <c r="PNG294" s="209"/>
      <c r="PNH294" s="210"/>
      <c r="PNI294" s="211"/>
      <c r="PNK294" s="208"/>
      <c r="PNL294" s="207"/>
      <c r="PNM294" s="209"/>
      <c r="PNN294" s="210"/>
      <c r="PNO294" s="211"/>
      <c r="PNQ294" s="208"/>
      <c r="PNR294" s="207"/>
      <c r="PNS294" s="209"/>
      <c r="PNT294" s="210"/>
      <c r="PNU294" s="211"/>
      <c r="PNW294" s="208"/>
      <c r="PNX294" s="207"/>
      <c r="PNY294" s="209"/>
      <c r="PNZ294" s="210"/>
      <c r="POA294" s="211"/>
      <c r="POC294" s="208"/>
      <c r="POD294" s="207"/>
      <c r="POE294" s="209"/>
      <c r="POF294" s="210"/>
      <c r="POG294" s="211"/>
      <c r="POI294" s="208"/>
      <c r="POJ294" s="207"/>
      <c r="POK294" s="209"/>
      <c r="POL294" s="210"/>
      <c r="POM294" s="211"/>
      <c r="POO294" s="208"/>
      <c r="POP294" s="207"/>
      <c r="POQ294" s="209"/>
      <c r="POR294" s="210"/>
      <c r="POS294" s="211"/>
      <c r="POU294" s="208"/>
      <c r="POV294" s="207"/>
      <c r="POW294" s="209"/>
      <c r="POX294" s="210"/>
      <c r="POY294" s="211"/>
      <c r="PPA294" s="208"/>
      <c r="PPB294" s="207"/>
      <c r="PPC294" s="209"/>
      <c r="PPD294" s="210"/>
      <c r="PPE294" s="211"/>
      <c r="PPG294" s="208"/>
      <c r="PPH294" s="207"/>
      <c r="PPI294" s="209"/>
      <c r="PPJ294" s="210"/>
      <c r="PPK294" s="211"/>
      <c r="PPM294" s="208"/>
      <c r="PPN294" s="207"/>
      <c r="PPO294" s="209"/>
      <c r="PPP294" s="210"/>
      <c r="PPQ294" s="211"/>
      <c r="PPS294" s="208"/>
      <c r="PPT294" s="207"/>
      <c r="PPU294" s="209"/>
      <c r="PPV294" s="210"/>
      <c r="PPW294" s="211"/>
      <c r="PPY294" s="208"/>
      <c r="PPZ294" s="207"/>
      <c r="PQA294" s="209"/>
      <c r="PQB294" s="210"/>
      <c r="PQC294" s="211"/>
      <c r="PQE294" s="208"/>
      <c r="PQF294" s="207"/>
      <c r="PQG294" s="209"/>
      <c r="PQH294" s="210"/>
      <c r="PQI294" s="211"/>
      <c r="PQK294" s="208"/>
      <c r="PQL294" s="207"/>
      <c r="PQM294" s="209"/>
      <c r="PQN294" s="210"/>
      <c r="PQO294" s="211"/>
      <c r="PQQ294" s="208"/>
      <c r="PQR294" s="207"/>
      <c r="PQS294" s="209"/>
      <c r="PQT294" s="210"/>
      <c r="PQU294" s="211"/>
      <c r="PQW294" s="208"/>
      <c r="PQX294" s="207"/>
      <c r="PQY294" s="209"/>
      <c r="PQZ294" s="210"/>
      <c r="PRA294" s="211"/>
      <c r="PRC294" s="208"/>
      <c r="PRD294" s="207"/>
      <c r="PRE294" s="209"/>
      <c r="PRF294" s="210"/>
      <c r="PRG294" s="211"/>
      <c r="PRI294" s="208"/>
      <c r="PRJ294" s="207"/>
      <c r="PRK294" s="209"/>
      <c r="PRL294" s="210"/>
      <c r="PRM294" s="211"/>
      <c r="PRO294" s="208"/>
      <c r="PRP294" s="207"/>
      <c r="PRQ294" s="209"/>
      <c r="PRR294" s="210"/>
      <c r="PRS294" s="211"/>
      <c r="PRU294" s="208"/>
      <c r="PRV294" s="207"/>
      <c r="PRW294" s="209"/>
      <c r="PRX294" s="210"/>
      <c r="PRY294" s="211"/>
      <c r="PSA294" s="208"/>
      <c r="PSB294" s="207"/>
      <c r="PSC294" s="209"/>
      <c r="PSD294" s="210"/>
      <c r="PSE294" s="211"/>
      <c r="PSG294" s="208"/>
      <c r="PSH294" s="207"/>
      <c r="PSI294" s="209"/>
      <c r="PSJ294" s="210"/>
      <c r="PSK294" s="211"/>
      <c r="PSM294" s="208"/>
      <c r="PSN294" s="207"/>
      <c r="PSO294" s="209"/>
      <c r="PSP294" s="210"/>
      <c r="PSQ294" s="211"/>
      <c r="PSS294" s="208"/>
      <c r="PST294" s="207"/>
      <c r="PSU294" s="209"/>
      <c r="PSV294" s="210"/>
      <c r="PSW294" s="211"/>
      <c r="PSY294" s="208"/>
      <c r="PSZ294" s="207"/>
      <c r="PTA294" s="209"/>
      <c r="PTB294" s="210"/>
      <c r="PTC294" s="211"/>
      <c r="PTE294" s="208"/>
      <c r="PTF294" s="207"/>
      <c r="PTG294" s="209"/>
      <c r="PTH294" s="210"/>
      <c r="PTI294" s="211"/>
      <c r="PTK294" s="208"/>
      <c r="PTL294" s="207"/>
      <c r="PTM294" s="209"/>
      <c r="PTN294" s="210"/>
      <c r="PTO294" s="211"/>
      <c r="PTQ294" s="208"/>
      <c r="PTR294" s="207"/>
      <c r="PTS294" s="209"/>
      <c r="PTT294" s="210"/>
      <c r="PTU294" s="211"/>
      <c r="PTW294" s="208"/>
      <c r="PTX294" s="207"/>
      <c r="PTY294" s="209"/>
      <c r="PTZ294" s="210"/>
      <c r="PUA294" s="211"/>
      <c r="PUC294" s="208"/>
      <c r="PUD294" s="207"/>
      <c r="PUE294" s="209"/>
      <c r="PUF294" s="210"/>
      <c r="PUG294" s="211"/>
      <c r="PUI294" s="208"/>
      <c r="PUJ294" s="207"/>
      <c r="PUK294" s="209"/>
      <c r="PUL294" s="210"/>
      <c r="PUM294" s="211"/>
      <c r="PUO294" s="208"/>
      <c r="PUP294" s="207"/>
      <c r="PUQ294" s="209"/>
      <c r="PUR294" s="210"/>
      <c r="PUS294" s="211"/>
      <c r="PUU294" s="208"/>
      <c r="PUV294" s="207"/>
      <c r="PUW294" s="209"/>
      <c r="PUX294" s="210"/>
      <c r="PUY294" s="211"/>
      <c r="PVA294" s="208"/>
      <c r="PVB294" s="207"/>
      <c r="PVC294" s="209"/>
      <c r="PVD294" s="210"/>
      <c r="PVE294" s="211"/>
      <c r="PVG294" s="208"/>
      <c r="PVH294" s="207"/>
      <c r="PVI294" s="209"/>
      <c r="PVJ294" s="210"/>
      <c r="PVK294" s="211"/>
      <c r="PVM294" s="208"/>
      <c r="PVN294" s="207"/>
      <c r="PVO294" s="209"/>
      <c r="PVP294" s="210"/>
      <c r="PVQ294" s="211"/>
      <c r="PVS294" s="208"/>
      <c r="PVT294" s="207"/>
      <c r="PVU294" s="209"/>
      <c r="PVV294" s="210"/>
      <c r="PVW294" s="211"/>
      <c r="PVY294" s="208"/>
      <c r="PVZ294" s="207"/>
      <c r="PWA294" s="209"/>
      <c r="PWB294" s="210"/>
      <c r="PWC294" s="211"/>
      <c r="PWE294" s="208"/>
      <c r="PWF294" s="207"/>
      <c r="PWG294" s="209"/>
      <c r="PWH294" s="210"/>
      <c r="PWI294" s="211"/>
      <c r="PWK294" s="208"/>
      <c r="PWL294" s="207"/>
      <c r="PWM294" s="209"/>
      <c r="PWN294" s="210"/>
      <c r="PWO294" s="211"/>
      <c r="PWQ294" s="208"/>
      <c r="PWR294" s="207"/>
      <c r="PWS294" s="209"/>
      <c r="PWT294" s="210"/>
      <c r="PWU294" s="211"/>
      <c r="PWW294" s="208"/>
      <c r="PWX294" s="207"/>
      <c r="PWY294" s="209"/>
      <c r="PWZ294" s="210"/>
      <c r="PXA294" s="211"/>
      <c r="PXC294" s="208"/>
      <c r="PXD294" s="207"/>
      <c r="PXE294" s="209"/>
      <c r="PXF294" s="210"/>
      <c r="PXG294" s="211"/>
      <c r="PXI294" s="208"/>
      <c r="PXJ294" s="207"/>
      <c r="PXK294" s="209"/>
      <c r="PXL294" s="210"/>
      <c r="PXM294" s="211"/>
      <c r="PXO294" s="208"/>
      <c r="PXP294" s="207"/>
      <c r="PXQ294" s="209"/>
      <c r="PXR294" s="210"/>
      <c r="PXS294" s="211"/>
      <c r="PXU294" s="208"/>
      <c r="PXV294" s="207"/>
      <c r="PXW294" s="209"/>
      <c r="PXX294" s="210"/>
      <c r="PXY294" s="211"/>
      <c r="PYA294" s="208"/>
      <c r="PYB294" s="207"/>
      <c r="PYC294" s="209"/>
      <c r="PYD294" s="210"/>
      <c r="PYE294" s="211"/>
      <c r="PYG294" s="208"/>
      <c r="PYH294" s="207"/>
      <c r="PYI294" s="209"/>
      <c r="PYJ294" s="210"/>
      <c r="PYK294" s="211"/>
      <c r="PYM294" s="208"/>
      <c r="PYN294" s="207"/>
      <c r="PYO294" s="209"/>
      <c r="PYP294" s="210"/>
      <c r="PYQ294" s="211"/>
      <c r="PYS294" s="208"/>
      <c r="PYT294" s="207"/>
      <c r="PYU294" s="209"/>
      <c r="PYV294" s="210"/>
      <c r="PYW294" s="211"/>
      <c r="PYY294" s="208"/>
      <c r="PYZ294" s="207"/>
      <c r="PZA294" s="209"/>
      <c r="PZB294" s="210"/>
      <c r="PZC294" s="211"/>
      <c r="PZE294" s="208"/>
      <c r="PZF294" s="207"/>
      <c r="PZG294" s="209"/>
      <c r="PZH294" s="210"/>
      <c r="PZI294" s="211"/>
      <c r="PZK294" s="208"/>
      <c r="PZL294" s="207"/>
      <c r="PZM294" s="209"/>
      <c r="PZN294" s="210"/>
      <c r="PZO294" s="211"/>
      <c r="PZQ294" s="208"/>
      <c r="PZR294" s="207"/>
      <c r="PZS294" s="209"/>
      <c r="PZT294" s="210"/>
      <c r="PZU294" s="211"/>
      <c r="PZW294" s="208"/>
      <c r="PZX294" s="207"/>
      <c r="PZY294" s="209"/>
      <c r="PZZ294" s="210"/>
      <c r="QAA294" s="211"/>
      <c r="QAC294" s="208"/>
      <c r="QAD294" s="207"/>
      <c r="QAE294" s="209"/>
      <c r="QAF294" s="210"/>
      <c r="QAG294" s="211"/>
      <c r="QAI294" s="208"/>
      <c r="QAJ294" s="207"/>
      <c r="QAK294" s="209"/>
      <c r="QAL294" s="210"/>
      <c r="QAM294" s="211"/>
      <c r="QAO294" s="208"/>
      <c r="QAP294" s="207"/>
      <c r="QAQ294" s="209"/>
      <c r="QAR294" s="210"/>
      <c r="QAS294" s="211"/>
      <c r="QAU294" s="208"/>
      <c r="QAV294" s="207"/>
      <c r="QAW294" s="209"/>
      <c r="QAX294" s="210"/>
      <c r="QAY294" s="211"/>
      <c r="QBA294" s="208"/>
      <c r="QBB294" s="207"/>
      <c r="QBC294" s="209"/>
      <c r="QBD294" s="210"/>
      <c r="QBE294" s="211"/>
      <c r="QBG294" s="208"/>
      <c r="QBH294" s="207"/>
      <c r="QBI294" s="209"/>
      <c r="QBJ294" s="210"/>
      <c r="QBK294" s="211"/>
      <c r="QBM294" s="208"/>
      <c r="QBN294" s="207"/>
      <c r="QBO294" s="209"/>
      <c r="QBP294" s="210"/>
      <c r="QBQ294" s="211"/>
      <c r="QBS294" s="208"/>
      <c r="QBT294" s="207"/>
      <c r="QBU294" s="209"/>
      <c r="QBV294" s="210"/>
      <c r="QBW294" s="211"/>
      <c r="QBY294" s="208"/>
      <c r="QBZ294" s="207"/>
      <c r="QCA294" s="209"/>
      <c r="QCB294" s="210"/>
      <c r="QCC294" s="211"/>
      <c r="QCE294" s="208"/>
      <c r="QCF294" s="207"/>
      <c r="QCG294" s="209"/>
      <c r="QCH294" s="210"/>
      <c r="QCI294" s="211"/>
      <c r="QCK294" s="208"/>
      <c r="QCL294" s="207"/>
      <c r="QCM294" s="209"/>
      <c r="QCN294" s="210"/>
      <c r="QCO294" s="211"/>
      <c r="QCQ294" s="208"/>
      <c r="QCR294" s="207"/>
      <c r="QCS294" s="209"/>
      <c r="QCT294" s="210"/>
      <c r="QCU294" s="211"/>
      <c r="QCW294" s="208"/>
      <c r="QCX294" s="207"/>
      <c r="QCY294" s="209"/>
      <c r="QCZ294" s="210"/>
      <c r="QDA294" s="211"/>
      <c r="QDC294" s="208"/>
      <c r="QDD294" s="207"/>
      <c r="QDE294" s="209"/>
      <c r="QDF294" s="210"/>
      <c r="QDG294" s="211"/>
      <c r="QDI294" s="208"/>
      <c r="QDJ294" s="207"/>
      <c r="QDK294" s="209"/>
      <c r="QDL294" s="210"/>
      <c r="QDM294" s="211"/>
      <c r="QDO294" s="208"/>
      <c r="QDP294" s="207"/>
      <c r="QDQ294" s="209"/>
      <c r="QDR294" s="210"/>
      <c r="QDS294" s="211"/>
      <c r="QDU294" s="208"/>
      <c r="QDV294" s="207"/>
      <c r="QDW294" s="209"/>
      <c r="QDX294" s="210"/>
      <c r="QDY294" s="211"/>
      <c r="QEA294" s="208"/>
      <c r="QEB294" s="207"/>
      <c r="QEC294" s="209"/>
      <c r="QED294" s="210"/>
      <c r="QEE294" s="211"/>
      <c r="QEG294" s="208"/>
      <c r="QEH294" s="207"/>
      <c r="QEI294" s="209"/>
      <c r="QEJ294" s="210"/>
      <c r="QEK294" s="211"/>
      <c r="QEM294" s="208"/>
      <c r="QEN294" s="207"/>
      <c r="QEO294" s="209"/>
      <c r="QEP294" s="210"/>
      <c r="QEQ294" s="211"/>
      <c r="QES294" s="208"/>
      <c r="QET294" s="207"/>
      <c r="QEU294" s="209"/>
      <c r="QEV294" s="210"/>
      <c r="QEW294" s="211"/>
      <c r="QEY294" s="208"/>
      <c r="QEZ294" s="207"/>
      <c r="QFA294" s="209"/>
      <c r="QFB294" s="210"/>
      <c r="QFC294" s="211"/>
      <c r="QFE294" s="208"/>
      <c r="QFF294" s="207"/>
      <c r="QFG294" s="209"/>
      <c r="QFH294" s="210"/>
      <c r="QFI294" s="211"/>
      <c r="QFK294" s="208"/>
      <c r="QFL294" s="207"/>
      <c r="QFM294" s="209"/>
      <c r="QFN294" s="210"/>
      <c r="QFO294" s="211"/>
      <c r="QFQ294" s="208"/>
      <c r="QFR294" s="207"/>
      <c r="QFS294" s="209"/>
      <c r="QFT294" s="210"/>
      <c r="QFU294" s="211"/>
      <c r="QFW294" s="208"/>
      <c r="QFX294" s="207"/>
      <c r="QFY294" s="209"/>
      <c r="QFZ294" s="210"/>
      <c r="QGA294" s="211"/>
      <c r="QGC294" s="208"/>
      <c r="QGD294" s="207"/>
      <c r="QGE294" s="209"/>
      <c r="QGF294" s="210"/>
      <c r="QGG294" s="211"/>
      <c r="QGI294" s="208"/>
      <c r="QGJ294" s="207"/>
      <c r="QGK294" s="209"/>
      <c r="QGL294" s="210"/>
      <c r="QGM294" s="211"/>
      <c r="QGO294" s="208"/>
      <c r="QGP294" s="207"/>
      <c r="QGQ294" s="209"/>
      <c r="QGR294" s="210"/>
      <c r="QGS294" s="211"/>
      <c r="QGU294" s="208"/>
      <c r="QGV294" s="207"/>
      <c r="QGW294" s="209"/>
      <c r="QGX294" s="210"/>
      <c r="QGY294" s="211"/>
      <c r="QHA294" s="208"/>
      <c r="QHB294" s="207"/>
      <c r="QHC294" s="209"/>
      <c r="QHD294" s="210"/>
      <c r="QHE294" s="211"/>
      <c r="QHG294" s="208"/>
      <c r="QHH294" s="207"/>
      <c r="QHI294" s="209"/>
      <c r="QHJ294" s="210"/>
      <c r="QHK294" s="211"/>
      <c r="QHM294" s="208"/>
      <c r="QHN294" s="207"/>
      <c r="QHO294" s="209"/>
      <c r="QHP294" s="210"/>
      <c r="QHQ294" s="211"/>
      <c r="QHS294" s="208"/>
      <c r="QHT294" s="207"/>
      <c r="QHU294" s="209"/>
      <c r="QHV294" s="210"/>
      <c r="QHW294" s="211"/>
      <c r="QHY294" s="208"/>
      <c r="QHZ294" s="207"/>
      <c r="QIA294" s="209"/>
      <c r="QIB294" s="210"/>
      <c r="QIC294" s="211"/>
      <c r="QIE294" s="208"/>
      <c r="QIF294" s="207"/>
      <c r="QIG294" s="209"/>
      <c r="QIH294" s="210"/>
      <c r="QII294" s="211"/>
      <c r="QIK294" s="208"/>
      <c r="QIL294" s="207"/>
      <c r="QIM294" s="209"/>
      <c r="QIN294" s="210"/>
      <c r="QIO294" s="211"/>
      <c r="QIQ294" s="208"/>
      <c r="QIR294" s="207"/>
      <c r="QIS294" s="209"/>
      <c r="QIT294" s="210"/>
      <c r="QIU294" s="211"/>
      <c r="QIW294" s="208"/>
      <c r="QIX294" s="207"/>
      <c r="QIY294" s="209"/>
      <c r="QIZ294" s="210"/>
      <c r="QJA294" s="211"/>
      <c r="QJC294" s="208"/>
      <c r="QJD294" s="207"/>
      <c r="QJE294" s="209"/>
      <c r="QJF294" s="210"/>
      <c r="QJG294" s="211"/>
      <c r="QJI294" s="208"/>
      <c r="QJJ294" s="207"/>
      <c r="QJK294" s="209"/>
      <c r="QJL294" s="210"/>
      <c r="QJM294" s="211"/>
      <c r="QJO294" s="208"/>
      <c r="QJP294" s="207"/>
      <c r="QJQ294" s="209"/>
      <c r="QJR294" s="210"/>
      <c r="QJS294" s="211"/>
      <c r="QJU294" s="208"/>
      <c r="QJV294" s="207"/>
      <c r="QJW294" s="209"/>
      <c r="QJX294" s="210"/>
      <c r="QJY294" s="211"/>
      <c r="QKA294" s="208"/>
      <c r="QKB294" s="207"/>
      <c r="QKC294" s="209"/>
      <c r="QKD294" s="210"/>
      <c r="QKE294" s="211"/>
      <c r="QKG294" s="208"/>
      <c r="QKH294" s="207"/>
      <c r="QKI294" s="209"/>
      <c r="QKJ294" s="210"/>
      <c r="QKK294" s="211"/>
      <c r="QKM294" s="208"/>
      <c r="QKN294" s="207"/>
      <c r="QKO294" s="209"/>
      <c r="QKP294" s="210"/>
      <c r="QKQ294" s="211"/>
      <c r="QKS294" s="208"/>
      <c r="QKT294" s="207"/>
      <c r="QKU294" s="209"/>
      <c r="QKV294" s="210"/>
      <c r="QKW294" s="211"/>
      <c r="QKY294" s="208"/>
      <c r="QKZ294" s="207"/>
      <c r="QLA294" s="209"/>
      <c r="QLB294" s="210"/>
      <c r="QLC294" s="211"/>
      <c r="QLE294" s="208"/>
      <c r="QLF294" s="207"/>
      <c r="QLG294" s="209"/>
      <c r="QLH294" s="210"/>
      <c r="QLI294" s="211"/>
      <c r="QLK294" s="208"/>
      <c r="QLL294" s="207"/>
      <c r="QLM294" s="209"/>
      <c r="QLN294" s="210"/>
      <c r="QLO294" s="211"/>
      <c r="QLQ294" s="208"/>
      <c r="QLR294" s="207"/>
      <c r="QLS294" s="209"/>
      <c r="QLT294" s="210"/>
      <c r="QLU294" s="211"/>
      <c r="QLW294" s="208"/>
      <c r="QLX294" s="207"/>
      <c r="QLY294" s="209"/>
      <c r="QLZ294" s="210"/>
      <c r="QMA294" s="211"/>
      <c r="QMC294" s="208"/>
      <c r="QMD294" s="207"/>
      <c r="QME294" s="209"/>
      <c r="QMF294" s="210"/>
      <c r="QMG294" s="211"/>
      <c r="QMI294" s="208"/>
      <c r="QMJ294" s="207"/>
      <c r="QMK294" s="209"/>
      <c r="QML294" s="210"/>
      <c r="QMM294" s="211"/>
      <c r="QMO294" s="208"/>
      <c r="QMP294" s="207"/>
      <c r="QMQ294" s="209"/>
      <c r="QMR294" s="210"/>
      <c r="QMS294" s="211"/>
      <c r="QMU294" s="208"/>
      <c r="QMV294" s="207"/>
      <c r="QMW294" s="209"/>
      <c r="QMX294" s="210"/>
      <c r="QMY294" s="211"/>
      <c r="QNA294" s="208"/>
      <c r="QNB294" s="207"/>
      <c r="QNC294" s="209"/>
      <c r="QND294" s="210"/>
      <c r="QNE294" s="211"/>
      <c r="QNG294" s="208"/>
      <c r="QNH294" s="207"/>
      <c r="QNI294" s="209"/>
      <c r="QNJ294" s="210"/>
      <c r="QNK294" s="211"/>
      <c r="QNM294" s="208"/>
      <c r="QNN294" s="207"/>
      <c r="QNO294" s="209"/>
      <c r="QNP294" s="210"/>
      <c r="QNQ294" s="211"/>
      <c r="QNS294" s="208"/>
      <c r="QNT294" s="207"/>
      <c r="QNU294" s="209"/>
      <c r="QNV294" s="210"/>
      <c r="QNW294" s="211"/>
      <c r="QNY294" s="208"/>
      <c r="QNZ294" s="207"/>
      <c r="QOA294" s="209"/>
      <c r="QOB294" s="210"/>
      <c r="QOC294" s="211"/>
      <c r="QOE294" s="208"/>
      <c r="QOF294" s="207"/>
      <c r="QOG294" s="209"/>
      <c r="QOH294" s="210"/>
      <c r="QOI294" s="211"/>
      <c r="QOK294" s="208"/>
      <c r="QOL294" s="207"/>
      <c r="QOM294" s="209"/>
      <c r="QON294" s="210"/>
      <c r="QOO294" s="211"/>
      <c r="QOQ294" s="208"/>
      <c r="QOR294" s="207"/>
      <c r="QOS294" s="209"/>
      <c r="QOT294" s="210"/>
      <c r="QOU294" s="211"/>
      <c r="QOW294" s="208"/>
      <c r="QOX294" s="207"/>
      <c r="QOY294" s="209"/>
      <c r="QOZ294" s="210"/>
      <c r="QPA294" s="211"/>
      <c r="QPC294" s="208"/>
      <c r="QPD294" s="207"/>
      <c r="QPE294" s="209"/>
      <c r="QPF294" s="210"/>
      <c r="QPG294" s="211"/>
      <c r="QPI294" s="208"/>
      <c r="QPJ294" s="207"/>
      <c r="QPK294" s="209"/>
      <c r="QPL294" s="210"/>
      <c r="QPM294" s="211"/>
      <c r="QPO294" s="208"/>
      <c r="QPP294" s="207"/>
      <c r="QPQ294" s="209"/>
      <c r="QPR294" s="210"/>
      <c r="QPS294" s="211"/>
      <c r="QPU294" s="208"/>
      <c r="QPV294" s="207"/>
      <c r="QPW294" s="209"/>
      <c r="QPX294" s="210"/>
      <c r="QPY294" s="211"/>
      <c r="QQA294" s="208"/>
      <c r="QQB294" s="207"/>
      <c r="QQC294" s="209"/>
      <c r="QQD294" s="210"/>
      <c r="QQE294" s="211"/>
      <c r="QQG294" s="208"/>
      <c r="QQH294" s="207"/>
      <c r="QQI294" s="209"/>
      <c r="QQJ294" s="210"/>
      <c r="QQK294" s="211"/>
      <c r="QQM294" s="208"/>
      <c r="QQN294" s="207"/>
      <c r="QQO294" s="209"/>
      <c r="QQP294" s="210"/>
      <c r="QQQ294" s="211"/>
      <c r="QQS294" s="208"/>
      <c r="QQT294" s="207"/>
      <c r="QQU294" s="209"/>
      <c r="QQV294" s="210"/>
      <c r="QQW294" s="211"/>
      <c r="QQY294" s="208"/>
      <c r="QQZ294" s="207"/>
      <c r="QRA294" s="209"/>
      <c r="QRB294" s="210"/>
      <c r="QRC294" s="211"/>
      <c r="QRE294" s="208"/>
      <c r="QRF294" s="207"/>
      <c r="QRG294" s="209"/>
      <c r="QRH294" s="210"/>
      <c r="QRI294" s="211"/>
      <c r="QRK294" s="208"/>
      <c r="QRL294" s="207"/>
      <c r="QRM294" s="209"/>
      <c r="QRN294" s="210"/>
      <c r="QRO294" s="211"/>
      <c r="QRQ294" s="208"/>
      <c r="QRR294" s="207"/>
      <c r="QRS294" s="209"/>
      <c r="QRT294" s="210"/>
      <c r="QRU294" s="211"/>
      <c r="QRW294" s="208"/>
      <c r="QRX294" s="207"/>
      <c r="QRY294" s="209"/>
      <c r="QRZ294" s="210"/>
      <c r="QSA294" s="211"/>
      <c r="QSC294" s="208"/>
      <c r="QSD294" s="207"/>
      <c r="QSE294" s="209"/>
      <c r="QSF294" s="210"/>
      <c r="QSG294" s="211"/>
      <c r="QSI294" s="208"/>
      <c r="QSJ294" s="207"/>
      <c r="QSK294" s="209"/>
      <c r="QSL294" s="210"/>
      <c r="QSM294" s="211"/>
      <c r="QSO294" s="208"/>
      <c r="QSP294" s="207"/>
      <c r="QSQ294" s="209"/>
      <c r="QSR294" s="210"/>
      <c r="QSS294" s="211"/>
      <c r="QSU294" s="208"/>
      <c r="QSV294" s="207"/>
      <c r="QSW294" s="209"/>
      <c r="QSX294" s="210"/>
      <c r="QSY294" s="211"/>
      <c r="QTA294" s="208"/>
      <c r="QTB294" s="207"/>
      <c r="QTC294" s="209"/>
      <c r="QTD294" s="210"/>
      <c r="QTE294" s="211"/>
      <c r="QTG294" s="208"/>
      <c r="QTH294" s="207"/>
      <c r="QTI294" s="209"/>
      <c r="QTJ294" s="210"/>
      <c r="QTK294" s="211"/>
      <c r="QTM294" s="208"/>
      <c r="QTN294" s="207"/>
      <c r="QTO294" s="209"/>
      <c r="QTP294" s="210"/>
      <c r="QTQ294" s="211"/>
      <c r="QTS294" s="208"/>
      <c r="QTT294" s="207"/>
      <c r="QTU294" s="209"/>
      <c r="QTV294" s="210"/>
      <c r="QTW294" s="211"/>
      <c r="QTY294" s="208"/>
      <c r="QTZ294" s="207"/>
      <c r="QUA294" s="209"/>
      <c r="QUB294" s="210"/>
      <c r="QUC294" s="211"/>
      <c r="QUE294" s="208"/>
      <c r="QUF294" s="207"/>
      <c r="QUG294" s="209"/>
      <c r="QUH294" s="210"/>
      <c r="QUI294" s="211"/>
      <c r="QUK294" s="208"/>
      <c r="QUL294" s="207"/>
      <c r="QUM294" s="209"/>
      <c r="QUN294" s="210"/>
      <c r="QUO294" s="211"/>
      <c r="QUQ294" s="208"/>
      <c r="QUR294" s="207"/>
      <c r="QUS294" s="209"/>
      <c r="QUT294" s="210"/>
      <c r="QUU294" s="211"/>
      <c r="QUW294" s="208"/>
      <c r="QUX294" s="207"/>
      <c r="QUY294" s="209"/>
      <c r="QUZ294" s="210"/>
      <c r="QVA294" s="211"/>
      <c r="QVC294" s="208"/>
      <c r="QVD294" s="207"/>
      <c r="QVE294" s="209"/>
      <c r="QVF294" s="210"/>
      <c r="QVG294" s="211"/>
      <c r="QVI294" s="208"/>
      <c r="QVJ294" s="207"/>
      <c r="QVK294" s="209"/>
      <c r="QVL294" s="210"/>
      <c r="QVM294" s="211"/>
      <c r="QVO294" s="208"/>
      <c r="QVP294" s="207"/>
      <c r="QVQ294" s="209"/>
      <c r="QVR294" s="210"/>
      <c r="QVS294" s="211"/>
      <c r="QVU294" s="208"/>
      <c r="QVV294" s="207"/>
      <c r="QVW294" s="209"/>
      <c r="QVX294" s="210"/>
      <c r="QVY294" s="211"/>
      <c r="QWA294" s="208"/>
      <c r="QWB294" s="207"/>
      <c r="QWC294" s="209"/>
      <c r="QWD294" s="210"/>
      <c r="QWE294" s="211"/>
      <c r="QWG294" s="208"/>
      <c r="QWH294" s="207"/>
      <c r="QWI294" s="209"/>
      <c r="QWJ294" s="210"/>
      <c r="QWK294" s="211"/>
      <c r="QWM294" s="208"/>
      <c r="QWN294" s="207"/>
      <c r="QWO294" s="209"/>
      <c r="QWP294" s="210"/>
      <c r="QWQ294" s="211"/>
      <c r="QWS294" s="208"/>
      <c r="QWT294" s="207"/>
      <c r="QWU294" s="209"/>
      <c r="QWV294" s="210"/>
      <c r="QWW294" s="211"/>
      <c r="QWY294" s="208"/>
      <c r="QWZ294" s="207"/>
      <c r="QXA294" s="209"/>
      <c r="QXB294" s="210"/>
      <c r="QXC294" s="211"/>
      <c r="QXE294" s="208"/>
      <c r="QXF294" s="207"/>
      <c r="QXG294" s="209"/>
      <c r="QXH294" s="210"/>
      <c r="QXI294" s="211"/>
      <c r="QXK294" s="208"/>
      <c r="QXL294" s="207"/>
      <c r="QXM294" s="209"/>
      <c r="QXN294" s="210"/>
      <c r="QXO294" s="211"/>
      <c r="QXQ294" s="208"/>
      <c r="QXR294" s="207"/>
      <c r="QXS294" s="209"/>
      <c r="QXT294" s="210"/>
      <c r="QXU294" s="211"/>
      <c r="QXW294" s="208"/>
      <c r="QXX294" s="207"/>
      <c r="QXY294" s="209"/>
      <c r="QXZ294" s="210"/>
      <c r="QYA294" s="211"/>
      <c r="QYC294" s="208"/>
      <c r="QYD294" s="207"/>
      <c r="QYE294" s="209"/>
      <c r="QYF294" s="210"/>
      <c r="QYG294" s="211"/>
      <c r="QYI294" s="208"/>
      <c r="QYJ294" s="207"/>
      <c r="QYK294" s="209"/>
      <c r="QYL294" s="210"/>
      <c r="QYM294" s="211"/>
      <c r="QYO294" s="208"/>
      <c r="QYP294" s="207"/>
      <c r="QYQ294" s="209"/>
      <c r="QYR294" s="210"/>
      <c r="QYS294" s="211"/>
      <c r="QYU294" s="208"/>
      <c r="QYV294" s="207"/>
      <c r="QYW294" s="209"/>
      <c r="QYX294" s="210"/>
      <c r="QYY294" s="211"/>
      <c r="QZA294" s="208"/>
      <c r="QZB294" s="207"/>
      <c r="QZC294" s="209"/>
      <c r="QZD294" s="210"/>
      <c r="QZE294" s="211"/>
      <c r="QZG294" s="208"/>
      <c r="QZH294" s="207"/>
      <c r="QZI294" s="209"/>
      <c r="QZJ294" s="210"/>
      <c r="QZK294" s="211"/>
      <c r="QZM294" s="208"/>
      <c r="QZN294" s="207"/>
      <c r="QZO294" s="209"/>
      <c r="QZP294" s="210"/>
      <c r="QZQ294" s="211"/>
      <c r="QZS294" s="208"/>
      <c r="QZT294" s="207"/>
      <c r="QZU294" s="209"/>
      <c r="QZV294" s="210"/>
      <c r="QZW294" s="211"/>
      <c r="QZY294" s="208"/>
      <c r="QZZ294" s="207"/>
      <c r="RAA294" s="209"/>
      <c r="RAB294" s="210"/>
      <c r="RAC294" s="211"/>
      <c r="RAE294" s="208"/>
      <c r="RAF294" s="207"/>
      <c r="RAG294" s="209"/>
      <c r="RAH294" s="210"/>
      <c r="RAI294" s="211"/>
      <c r="RAK294" s="208"/>
      <c r="RAL294" s="207"/>
      <c r="RAM294" s="209"/>
      <c r="RAN294" s="210"/>
      <c r="RAO294" s="211"/>
      <c r="RAQ294" s="208"/>
      <c r="RAR294" s="207"/>
      <c r="RAS294" s="209"/>
      <c r="RAT294" s="210"/>
      <c r="RAU294" s="211"/>
      <c r="RAW294" s="208"/>
      <c r="RAX294" s="207"/>
      <c r="RAY294" s="209"/>
      <c r="RAZ294" s="210"/>
      <c r="RBA294" s="211"/>
      <c r="RBC294" s="208"/>
      <c r="RBD294" s="207"/>
      <c r="RBE294" s="209"/>
      <c r="RBF294" s="210"/>
      <c r="RBG294" s="211"/>
      <c r="RBI294" s="208"/>
      <c r="RBJ294" s="207"/>
      <c r="RBK294" s="209"/>
      <c r="RBL294" s="210"/>
      <c r="RBM294" s="211"/>
      <c r="RBO294" s="208"/>
      <c r="RBP294" s="207"/>
      <c r="RBQ294" s="209"/>
      <c r="RBR294" s="210"/>
      <c r="RBS294" s="211"/>
      <c r="RBU294" s="208"/>
      <c r="RBV294" s="207"/>
      <c r="RBW294" s="209"/>
      <c r="RBX294" s="210"/>
      <c r="RBY294" s="211"/>
      <c r="RCA294" s="208"/>
      <c r="RCB294" s="207"/>
      <c r="RCC294" s="209"/>
      <c r="RCD294" s="210"/>
      <c r="RCE294" s="211"/>
      <c r="RCG294" s="208"/>
      <c r="RCH294" s="207"/>
      <c r="RCI294" s="209"/>
      <c r="RCJ294" s="210"/>
      <c r="RCK294" s="211"/>
      <c r="RCM294" s="208"/>
      <c r="RCN294" s="207"/>
      <c r="RCO294" s="209"/>
      <c r="RCP294" s="210"/>
      <c r="RCQ294" s="211"/>
      <c r="RCS294" s="208"/>
      <c r="RCT294" s="207"/>
      <c r="RCU294" s="209"/>
      <c r="RCV294" s="210"/>
      <c r="RCW294" s="211"/>
      <c r="RCY294" s="208"/>
      <c r="RCZ294" s="207"/>
      <c r="RDA294" s="209"/>
      <c r="RDB294" s="210"/>
      <c r="RDC294" s="211"/>
      <c r="RDE294" s="208"/>
      <c r="RDF294" s="207"/>
      <c r="RDG294" s="209"/>
      <c r="RDH294" s="210"/>
      <c r="RDI294" s="211"/>
      <c r="RDK294" s="208"/>
      <c r="RDL294" s="207"/>
      <c r="RDM294" s="209"/>
      <c r="RDN294" s="210"/>
      <c r="RDO294" s="211"/>
      <c r="RDQ294" s="208"/>
      <c r="RDR294" s="207"/>
      <c r="RDS294" s="209"/>
      <c r="RDT294" s="210"/>
      <c r="RDU294" s="211"/>
      <c r="RDW294" s="208"/>
      <c r="RDX294" s="207"/>
      <c r="RDY294" s="209"/>
      <c r="RDZ294" s="210"/>
      <c r="REA294" s="211"/>
      <c r="REC294" s="208"/>
      <c r="RED294" s="207"/>
      <c r="REE294" s="209"/>
      <c r="REF294" s="210"/>
      <c r="REG294" s="211"/>
      <c r="REI294" s="208"/>
      <c r="REJ294" s="207"/>
      <c r="REK294" s="209"/>
      <c r="REL294" s="210"/>
      <c r="REM294" s="211"/>
      <c r="REO294" s="208"/>
      <c r="REP294" s="207"/>
      <c r="REQ294" s="209"/>
      <c r="RER294" s="210"/>
      <c r="RES294" s="211"/>
      <c r="REU294" s="208"/>
      <c r="REV294" s="207"/>
      <c r="REW294" s="209"/>
      <c r="REX294" s="210"/>
      <c r="REY294" s="211"/>
      <c r="RFA294" s="208"/>
      <c r="RFB294" s="207"/>
      <c r="RFC294" s="209"/>
      <c r="RFD294" s="210"/>
      <c r="RFE294" s="211"/>
      <c r="RFG294" s="208"/>
      <c r="RFH294" s="207"/>
      <c r="RFI294" s="209"/>
      <c r="RFJ294" s="210"/>
      <c r="RFK294" s="211"/>
      <c r="RFM294" s="208"/>
      <c r="RFN294" s="207"/>
      <c r="RFO294" s="209"/>
      <c r="RFP294" s="210"/>
      <c r="RFQ294" s="211"/>
      <c r="RFS294" s="208"/>
      <c r="RFT294" s="207"/>
      <c r="RFU294" s="209"/>
      <c r="RFV294" s="210"/>
      <c r="RFW294" s="211"/>
      <c r="RFY294" s="208"/>
      <c r="RFZ294" s="207"/>
      <c r="RGA294" s="209"/>
      <c r="RGB294" s="210"/>
      <c r="RGC294" s="211"/>
      <c r="RGE294" s="208"/>
      <c r="RGF294" s="207"/>
      <c r="RGG294" s="209"/>
      <c r="RGH294" s="210"/>
      <c r="RGI294" s="211"/>
      <c r="RGK294" s="208"/>
      <c r="RGL294" s="207"/>
      <c r="RGM294" s="209"/>
      <c r="RGN294" s="210"/>
      <c r="RGO294" s="211"/>
      <c r="RGQ294" s="208"/>
      <c r="RGR294" s="207"/>
      <c r="RGS294" s="209"/>
      <c r="RGT294" s="210"/>
      <c r="RGU294" s="211"/>
      <c r="RGW294" s="208"/>
      <c r="RGX294" s="207"/>
      <c r="RGY294" s="209"/>
      <c r="RGZ294" s="210"/>
      <c r="RHA294" s="211"/>
      <c r="RHC294" s="208"/>
      <c r="RHD294" s="207"/>
      <c r="RHE294" s="209"/>
      <c r="RHF294" s="210"/>
      <c r="RHG294" s="211"/>
      <c r="RHI294" s="208"/>
      <c r="RHJ294" s="207"/>
      <c r="RHK294" s="209"/>
      <c r="RHL294" s="210"/>
      <c r="RHM294" s="211"/>
      <c r="RHO294" s="208"/>
      <c r="RHP294" s="207"/>
      <c r="RHQ294" s="209"/>
      <c r="RHR294" s="210"/>
      <c r="RHS294" s="211"/>
      <c r="RHU294" s="208"/>
      <c r="RHV294" s="207"/>
      <c r="RHW294" s="209"/>
      <c r="RHX294" s="210"/>
      <c r="RHY294" s="211"/>
      <c r="RIA294" s="208"/>
      <c r="RIB294" s="207"/>
      <c r="RIC294" s="209"/>
      <c r="RID294" s="210"/>
      <c r="RIE294" s="211"/>
      <c r="RIG294" s="208"/>
      <c r="RIH294" s="207"/>
      <c r="RII294" s="209"/>
      <c r="RIJ294" s="210"/>
      <c r="RIK294" s="211"/>
      <c r="RIM294" s="208"/>
      <c r="RIN294" s="207"/>
      <c r="RIO294" s="209"/>
      <c r="RIP294" s="210"/>
      <c r="RIQ294" s="211"/>
      <c r="RIS294" s="208"/>
      <c r="RIT294" s="207"/>
      <c r="RIU294" s="209"/>
      <c r="RIV294" s="210"/>
      <c r="RIW294" s="211"/>
      <c r="RIY294" s="208"/>
      <c r="RIZ294" s="207"/>
      <c r="RJA294" s="209"/>
      <c r="RJB294" s="210"/>
      <c r="RJC294" s="211"/>
      <c r="RJE294" s="208"/>
      <c r="RJF294" s="207"/>
      <c r="RJG294" s="209"/>
      <c r="RJH294" s="210"/>
      <c r="RJI294" s="211"/>
      <c r="RJK294" s="208"/>
      <c r="RJL294" s="207"/>
      <c r="RJM294" s="209"/>
      <c r="RJN294" s="210"/>
      <c r="RJO294" s="211"/>
      <c r="RJQ294" s="208"/>
      <c r="RJR294" s="207"/>
      <c r="RJS294" s="209"/>
      <c r="RJT294" s="210"/>
      <c r="RJU294" s="211"/>
      <c r="RJW294" s="208"/>
      <c r="RJX294" s="207"/>
      <c r="RJY294" s="209"/>
      <c r="RJZ294" s="210"/>
      <c r="RKA294" s="211"/>
      <c r="RKC294" s="208"/>
      <c r="RKD294" s="207"/>
      <c r="RKE294" s="209"/>
      <c r="RKF294" s="210"/>
      <c r="RKG294" s="211"/>
      <c r="RKI294" s="208"/>
      <c r="RKJ294" s="207"/>
      <c r="RKK294" s="209"/>
      <c r="RKL294" s="210"/>
      <c r="RKM294" s="211"/>
      <c r="RKO294" s="208"/>
      <c r="RKP294" s="207"/>
      <c r="RKQ294" s="209"/>
      <c r="RKR294" s="210"/>
      <c r="RKS294" s="211"/>
      <c r="RKU294" s="208"/>
      <c r="RKV294" s="207"/>
      <c r="RKW294" s="209"/>
      <c r="RKX294" s="210"/>
      <c r="RKY294" s="211"/>
      <c r="RLA294" s="208"/>
      <c r="RLB294" s="207"/>
      <c r="RLC294" s="209"/>
      <c r="RLD294" s="210"/>
      <c r="RLE294" s="211"/>
      <c r="RLG294" s="208"/>
      <c r="RLH294" s="207"/>
      <c r="RLI294" s="209"/>
      <c r="RLJ294" s="210"/>
      <c r="RLK294" s="211"/>
      <c r="RLM294" s="208"/>
      <c r="RLN294" s="207"/>
      <c r="RLO294" s="209"/>
      <c r="RLP294" s="210"/>
      <c r="RLQ294" s="211"/>
      <c r="RLS294" s="208"/>
      <c r="RLT294" s="207"/>
      <c r="RLU294" s="209"/>
      <c r="RLV294" s="210"/>
      <c r="RLW294" s="211"/>
      <c r="RLY294" s="208"/>
      <c r="RLZ294" s="207"/>
      <c r="RMA294" s="209"/>
      <c r="RMB294" s="210"/>
      <c r="RMC294" s="211"/>
      <c r="RME294" s="208"/>
      <c r="RMF294" s="207"/>
      <c r="RMG294" s="209"/>
      <c r="RMH294" s="210"/>
      <c r="RMI294" s="211"/>
      <c r="RMK294" s="208"/>
      <c r="RML294" s="207"/>
      <c r="RMM294" s="209"/>
      <c r="RMN294" s="210"/>
      <c r="RMO294" s="211"/>
      <c r="RMQ294" s="208"/>
      <c r="RMR294" s="207"/>
      <c r="RMS294" s="209"/>
      <c r="RMT294" s="210"/>
      <c r="RMU294" s="211"/>
      <c r="RMW294" s="208"/>
      <c r="RMX294" s="207"/>
      <c r="RMY294" s="209"/>
      <c r="RMZ294" s="210"/>
      <c r="RNA294" s="211"/>
      <c r="RNC294" s="208"/>
      <c r="RND294" s="207"/>
      <c r="RNE294" s="209"/>
      <c r="RNF294" s="210"/>
      <c r="RNG294" s="211"/>
      <c r="RNI294" s="208"/>
      <c r="RNJ294" s="207"/>
      <c r="RNK294" s="209"/>
      <c r="RNL294" s="210"/>
      <c r="RNM294" s="211"/>
      <c r="RNO294" s="208"/>
      <c r="RNP294" s="207"/>
      <c r="RNQ294" s="209"/>
      <c r="RNR294" s="210"/>
      <c r="RNS294" s="211"/>
      <c r="RNU294" s="208"/>
      <c r="RNV294" s="207"/>
      <c r="RNW294" s="209"/>
      <c r="RNX294" s="210"/>
      <c r="RNY294" s="211"/>
      <c r="ROA294" s="208"/>
      <c r="ROB294" s="207"/>
      <c r="ROC294" s="209"/>
      <c r="ROD294" s="210"/>
      <c r="ROE294" s="211"/>
      <c r="ROG294" s="208"/>
      <c r="ROH294" s="207"/>
      <c r="ROI294" s="209"/>
      <c r="ROJ294" s="210"/>
      <c r="ROK294" s="211"/>
      <c r="ROM294" s="208"/>
      <c r="RON294" s="207"/>
      <c r="ROO294" s="209"/>
      <c r="ROP294" s="210"/>
      <c r="ROQ294" s="211"/>
      <c r="ROS294" s="208"/>
      <c r="ROT294" s="207"/>
      <c r="ROU294" s="209"/>
      <c r="ROV294" s="210"/>
      <c r="ROW294" s="211"/>
      <c r="ROY294" s="208"/>
      <c r="ROZ294" s="207"/>
      <c r="RPA294" s="209"/>
      <c r="RPB294" s="210"/>
      <c r="RPC294" s="211"/>
      <c r="RPE294" s="208"/>
      <c r="RPF294" s="207"/>
      <c r="RPG294" s="209"/>
      <c r="RPH294" s="210"/>
      <c r="RPI294" s="211"/>
      <c r="RPK294" s="208"/>
      <c r="RPL294" s="207"/>
      <c r="RPM294" s="209"/>
      <c r="RPN294" s="210"/>
      <c r="RPO294" s="211"/>
      <c r="RPQ294" s="208"/>
      <c r="RPR294" s="207"/>
      <c r="RPS294" s="209"/>
      <c r="RPT294" s="210"/>
      <c r="RPU294" s="211"/>
      <c r="RPW294" s="208"/>
      <c r="RPX294" s="207"/>
      <c r="RPY294" s="209"/>
      <c r="RPZ294" s="210"/>
      <c r="RQA294" s="211"/>
      <c r="RQC294" s="208"/>
      <c r="RQD294" s="207"/>
      <c r="RQE294" s="209"/>
      <c r="RQF294" s="210"/>
      <c r="RQG294" s="211"/>
      <c r="RQI294" s="208"/>
      <c r="RQJ294" s="207"/>
      <c r="RQK294" s="209"/>
      <c r="RQL294" s="210"/>
      <c r="RQM294" s="211"/>
      <c r="RQO294" s="208"/>
      <c r="RQP294" s="207"/>
      <c r="RQQ294" s="209"/>
      <c r="RQR294" s="210"/>
      <c r="RQS294" s="211"/>
      <c r="RQU294" s="208"/>
      <c r="RQV294" s="207"/>
      <c r="RQW294" s="209"/>
      <c r="RQX294" s="210"/>
      <c r="RQY294" s="211"/>
      <c r="RRA294" s="208"/>
      <c r="RRB294" s="207"/>
      <c r="RRC294" s="209"/>
      <c r="RRD294" s="210"/>
      <c r="RRE294" s="211"/>
      <c r="RRG294" s="208"/>
      <c r="RRH294" s="207"/>
      <c r="RRI294" s="209"/>
      <c r="RRJ294" s="210"/>
      <c r="RRK294" s="211"/>
      <c r="RRM294" s="208"/>
      <c r="RRN294" s="207"/>
      <c r="RRO294" s="209"/>
      <c r="RRP294" s="210"/>
      <c r="RRQ294" s="211"/>
      <c r="RRS294" s="208"/>
      <c r="RRT294" s="207"/>
      <c r="RRU294" s="209"/>
      <c r="RRV294" s="210"/>
      <c r="RRW294" s="211"/>
      <c r="RRY294" s="208"/>
      <c r="RRZ294" s="207"/>
      <c r="RSA294" s="209"/>
      <c r="RSB294" s="210"/>
      <c r="RSC294" s="211"/>
      <c r="RSE294" s="208"/>
      <c r="RSF294" s="207"/>
      <c r="RSG294" s="209"/>
      <c r="RSH294" s="210"/>
      <c r="RSI294" s="211"/>
      <c r="RSK294" s="208"/>
      <c r="RSL294" s="207"/>
      <c r="RSM294" s="209"/>
      <c r="RSN294" s="210"/>
      <c r="RSO294" s="211"/>
      <c r="RSQ294" s="208"/>
      <c r="RSR294" s="207"/>
      <c r="RSS294" s="209"/>
      <c r="RST294" s="210"/>
      <c r="RSU294" s="211"/>
      <c r="RSW294" s="208"/>
      <c r="RSX294" s="207"/>
      <c r="RSY294" s="209"/>
      <c r="RSZ294" s="210"/>
      <c r="RTA294" s="211"/>
      <c r="RTC294" s="208"/>
      <c r="RTD294" s="207"/>
      <c r="RTE294" s="209"/>
      <c r="RTF294" s="210"/>
      <c r="RTG294" s="211"/>
      <c r="RTI294" s="208"/>
      <c r="RTJ294" s="207"/>
      <c r="RTK294" s="209"/>
      <c r="RTL294" s="210"/>
      <c r="RTM294" s="211"/>
      <c r="RTO294" s="208"/>
      <c r="RTP294" s="207"/>
      <c r="RTQ294" s="209"/>
      <c r="RTR294" s="210"/>
      <c r="RTS294" s="211"/>
      <c r="RTU294" s="208"/>
      <c r="RTV294" s="207"/>
      <c r="RTW294" s="209"/>
      <c r="RTX294" s="210"/>
      <c r="RTY294" s="211"/>
      <c r="RUA294" s="208"/>
      <c r="RUB294" s="207"/>
      <c r="RUC294" s="209"/>
      <c r="RUD294" s="210"/>
      <c r="RUE294" s="211"/>
      <c r="RUG294" s="208"/>
      <c r="RUH294" s="207"/>
      <c r="RUI294" s="209"/>
      <c r="RUJ294" s="210"/>
      <c r="RUK294" s="211"/>
      <c r="RUM294" s="208"/>
      <c r="RUN294" s="207"/>
      <c r="RUO294" s="209"/>
      <c r="RUP294" s="210"/>
      <c r="RUQ294" s="211"/>
      <c r="RUS294" s="208"/>
      <c r="RUT294" s="207"/>
      <c r="RUU294" s="209"/>
      <c r="RUV294" s="210"/>
      <c r="RUW294" s="211"/>
      <c r="RUY294" s="208"/>
      <c r="RUZ294" s="207"/>
      <c r="RVA294" s="209"/>
      <c r="RVB294" s="210"/>
      <c r="RVC294" s="211"/>
      <c r="RVE294" s="208"/>
      <c r="RVF294" s="207"/>
      <c r="RVG294" s="209"/>
      <c r="RVH294" s="210"/>
      <c r="RVI294" s="211"/>
      <c r="RVK294" s="208"/>
      <c r="RVL294" s="207"/>
      <c r="RVM294" s="209"/>
      <c r="RVN294" s="210"/>
      <c r="RVO294" s="211"/>
      <c r="RVQ294" s="208"/>
      <c r="RVR294" s="207"/>
      <c r="RVS294" s="209"/>
      <c r="RVT294" s="210"/>
      <c r="RVU294" s="211"/>
      <c r="RVW294" s="208"/>
      <c r="RVX294" s="207"/>
      <c r="RVY294" s="209"/>
      <c r="RVZ294" s="210"/>
      <c r="RWA294" s="211"/>
      <c r="RWC294" s="208"/>
      <c r="RWD294" s="207"/>
      <c r="RWE294" s="209"/>
      <c r="RWF294" s="210"/>
      <c r="RWG294" s="211"/>
      <c r="RWI294" s="208"/>
      <c r="RWJ294" s="207"/>
      <c r="RWK294" s="209"/>
      <c r="RWL294" s="210"/>
      <c r="RWM294" s="211"/>
      <c r="RWO294" s="208"/>
      <c r="RWP294" s="207"/>
      <c r="RWQ294" s="209"/>
      <c r="RWR294" s="210"/>
      <c r="RWS294" s="211"/>
      <c r="RWU294" s="208"/>
      <c r="RWV294" s="207"/>
      <c r="RWW294" s="209"/>
      <c r="RWX294" s="210"/>
      <c r="RWY294" s="211"/>
      <c r="RXA294" s="208"/>
      <c r="RXB294" s="207"/>
      <c r="RXC294" s="209"/>
      <c r="RXD294" s="210"/>
      <c r="RXE294" s="211"/>
      <c r="RXG294" s="208"/>
      <c r="RXH294" s="207"/>
      <c r="RXI294" s="209"/>
      <c r="RXJ294" s="210"/>
      <c r="RXK294" s="211"/>
      <c r="RXM294" s="208"/>
      <c r="RXN294" s="207"/>
      <c r="RXO294" s="209"/>
      <c r="RXP294" s="210"/>
      <c r="RXQ294" s="211"/>
      <c r="RXS294" s="208"/>
      <c r="RXT294" s="207"/>
      <c r="RXU294" s="209"/>
      <c r="RXV294" s="210"/>
      <c r="RXW294" s="211"/>
      <c r="RXY294" s="208"/>
      <c r="RXZ294" s="207"/>
      <c r="RYA294" s="209"/>
      <c r="RYB294" s="210"/>
      <c r="RYC294" s="211"/>
      <c r="RYE294" s="208"/>
      <c r="RYF294" s="207"/>
      <c r="RYG294" s="209"/>
      <c r="RYH294" s="210"/>
      <c r="RYI294" s="211"/>
      <c r="RYK294" s="208"/>
      <c r="RYL294" s="207"/>
      <c r="RYM294" s="209"/>
      <c r="RYN294" s="210"/>
      <c r="RYO294" s="211"/>
      <c r="RYQ294" s="208"/>
      <c r="RYR294" s="207"/>
      <c r="RYS294" s="209"/>
      <c r="RYT294" s="210"/>
      <c r="RYU294" s="211"/>
      <c r="RYW294" s="208"/>
      <c r="RYX294" s="207"/>
      <c r="RYY294" s="209"/>
      <c r="RYZ294" s="210"/>
      <c r="RZA294" s="211"/>
      <c r="RZC294" s="208"/>
      <c r="RZD294" s="207"/>
      <c r="RZE294" s="209"/>
      <c r="RZF294" s="210"/>
      <c r="RZG294" s="211"/>
      <c r="RZI294" s="208"/>
      <c r="RZJ294" s="207"/>
      <c r="RZK294" s="209"/>
      <c r="RZL294" s="210"/>
      <c r="RZM294" s="211"/>
      <c r="RZO294" s="208"/>
      <c r="RZP294" s="207"/>
      <c r="RZQ294" s="209"/>
      <c r="RZR294" s="210"/>
      <c r="RZS294" s="211"/>
      <c r="RZU294" s="208"/>
      <c r="RZV294" s="207"/>
      <c r="RZW294" s="209"/>
      <c r="RZX294" s="210"/>
      <c r="RZY294" s="211"/>
      <c r="SAA294" s="208"/>
      <c r="SAB294" s="207"/>
      <c r="SAC294" s="209"/>
      <c r="SAD294" s="210"/>
      <c r="SAE294" s="211"/>
      <c r="SAG294" s="208"/>
      <c r="SAH294" s="207"/>
      <c r="SAI294" s="209"/>
      <c r="SAJ294" s="210"/>
      <c r="SAK294" s="211"/>
      <c r="SAM294" s="208"/>
      <c r="SAN294" s="207"/>
      <c r="SAO294" s="209"/>
      <c r="SAP294" s="210"/>
      <c r="SAQ294" s="211"/>
      <c r="SAS294" s="208"/>
      <c r="SAT294" s="207"/>
      <c r="SAU294" s="209"/>
      <c r="SAV294" s="210"/>
      <c r="SAW294" s="211"/>
      <c r="SAY294" s="208"/>
      <c r="SAZ294" s="207"/>
      <c r="SBA294" s="209"/>
      <c r="SBB294" s="210"/>
      <c r="SBC294" s="211"/>
      <c r="SBE294" s="208"/>
      <c r="SBF294" s="207"/>
      <c r="SBG294" s="209"/>
      <c r="SBH294" s="210"/>
      <c r="SBI294" s="211"/>
      <c r="SBK294" s="208"/>
      <c r="SBL294" s="207"/>
      <c r="SBM294" s="209"/>
      <c r="SBN294" s="210"/>
      <c r="SBO294" s="211"/>
      <c r="SBQ294" s="208"/>
      <c r="SBR294" s="207"/>
      <c r="SBS294" s="209"/>
      <c r="SBT294" s="210"/>
      <c r="SBU294" s="211"/>
      <c r="SBW294" s="208"/>
      <c r="SBX294" s="207"/>
      <c r="SBY294" s="209"/>
      <c r="SBZ294" s="210"/>
      <c r="SCA294" s="211"/>
      <c r="SCC294" s="208"/>
      <c r="SCD294" s="207"/>
      <c r="SCE294" s="209"/>
      <c r="SCF294" s="210"/>
      <c r="SCG294" s="211"/>
      <c r="SCI294" s="208"/>
      <c r="SCJ294" s="207"/>
      <c r="SCK294" s="209"/>
      <c r="SCL294" s="210"/>
      <c r="SCM294" s="211"/>
      <c r="SCO294" s="208"/>
      <c r="SCP294" s="207"/>
      <c r="SCQ294" s="209"/>
      <c r="SCR294" s="210"/>
      <c r="SCS294" s="211"/>
      <c r="SCU294" s="208"/>
      <c r="SCV294" s="207"/>
      <c r="SCW294" s="209"/>
      <c r="SCX294" s="210"/>
      <c r="SCY294" s="211"/>
      <c r="SDA294" s="208"/>
      <c r="SDB294" s="207"/>
      <c r="SDC294" s="209"/>
      <c r="SDD294" s="210"/>
      <c r="SDE294" s="211"/>
      <c r="SDG294" s="208"/>
      <c r="SDH294" s="207"/>
      <c r="SDI294" s="209"/>
      <c r="SDJ294" s="210"/>
      <c r="SDK294" s="211"/>
      <c r="SDM294" s="208"/>
      <c r="SDN294" s="207"/>
      <c r="SDO294" s="209"/>
      <c r="SDP294" s="210"/>
      <c r="SDQ294" s="211"/>
      <c r="SDS294" s="208"/>
      <c r="SDT294" s="207"/>
      <c r="SDU294" s="209"/>
      <c r="SDV294" s="210"/>
      <c r="SDW294" s="211"/>
      <c r="SDY294" s="208"/>
      <c r="SDZ294" s="207"/>
      <c r="SEA294" s="209"/>
      <c r="SEB294" s="210"/>
      <c r="SEC294" s="211"/>
      <c r="SEE294" s="208"/>
      <c r="SEF294" s="207"/>
      <c r="SEG294" s="209"/>
      <c r="SEH294" s="210"/>
      <c r="SEI294" s="211"/>
      <c r="SEK294" s="208"/>
      <c r="SEL294" s="207"/>
      <c r="SEM294" s="209"/>
      <c r="SEN294" s="210"/>
      <c r="SEO294" s="211"/>
      <c r="SEQ294" s="208"/>
      <c r="SER294" s="207"/>
      <c r="SES294" s="209"/>
      <c r="SET294" s="210"/>
      <c r="SEU294" s="211"/>
      <c r="SEW294" s="208"/>
      <c r="SEX294" s="207"/>
      <c r="SEY294" s="209"/>
      <c r="SEZ294" s="210"/>
      <c r="SFA294" s="211"/>
      <c r="SFC294" s="208"/>
      <c r="SFD294" s="207"/>
      <c r="SFE294" s="209"/>
      <c r="SFF294" s="210"/>
      <c r="SFG294" s="211"/>
      <c r="SFI294" s="208"/>
      <c r="SFJ294" s="207"/>
      <c r="SFK294" s="209"/>
      <c r="SFL294" s="210"/>
      <c r="SFM294" s="211"/>
      <c r="SFO294" s="208"/>
      <c r="SFP294" s="207"/>
      <c r="SFQ294" s="209"/>
      <c r="SFR294" s="210"/>
      <c r="SFS294" s="211"/>
      <c r="SFU294" s="208"/>
      <c r="SFV294" s="207"/>
      <c r="SFW294" s="209"/>
      <c r="SFX294" s="210"/>
      <c r="SFY294" s="211"/>
      <c r="SGA294" s="208"/>
      <c r="SGB294" s="207"/>
      <c r="SGC294" s="209"/>
      <c r="SGD294" s="210"/>
      <c r="SGE294" s="211"/>
      <c r="SGG294" s="208"/>
      <c r="SGH294" s="207"/>
      <c r="SGI294" s="209"/>
      <c r="SGJ294" s="210"/>
      <c r="SGK294" s="211"/>
      <c r="SGM294" s="208"/>
      <c r="SGN294" s="207"/>
      <c r="SGO294" s="209"/>
      <c r="SGP294" s="210"/>
      <c r="SGQ294" s="211"/>
      <c r="SGS294" s="208"/>
      <c r="SGT294" s="207"/>
      <c r="SGU294" s="209"/>
      <c r="SGV294" s="210"/>
      <c r="SGW294" s="211"/>
      <c r="SGY294" s="208"/>
      <c r="SGZ294" s="207"/>
      <c r="SHA294" s="209"/>
      <c r="SHB294" s="210"/>
      <c r="SHC294" s="211"/>
      <c r="SHE294" s="208"/>
      <c r="SHF294" s="207"/>
      <c r="SHG294" s="209"/>
      <c r="SHH294" s="210"/>
      <c r="SHI294" s="211"/>
      <c r="SHK294" s="208"/>
      <c r="SHL294" s="207"/>
      <c r="SHM294" s="209"/>
      <c r="SHN294" s="210"/>
      <c r="SHO294" s="211"/>
      <c r="SHQ294" s="208"/>
      <c r="SHR294" s="207"/>
      <c r="SHS294" s="209"/>
      <c r="SHT294" s="210"/>
      <c r="SHU294" s="211"/>
      <c r="SHW294" s="208"/>
      <c r="SHX294" s="207"/>
      <c r="SHY294" s="209"/>
      <c r="SHZ294" s="210"/>
      <c r="SIA294" s="211"/>
      <c r="SIC294" s="208"/>
      <c r="SID294" s="207"/>
      <c r="SIE294" s="209"/>
      <c r="SIF294" s="210"/>
      <c r="SIG294" s="211"/>
      <c r="SII294" s="208"/>
      <c r="SIJ294" s="207"/>
      <c r="SIK294" s="209"/>
      <c r="SIL294" s="210"/>
      <c r="SIM294" s="211"/>
      <c r="SIO294" s="208"/>
      <c r="SIP294" s="207"/>
      <c r="SIQ294" s="209"/>
      <c r="SIR294" s="210"/>
      <c r="SIS294" s="211"/>
      <c r="SIU294" s="208"/>
      <c r="SIV294" s="207"/>
      <c r="SIW294" s="209"/>
      <c r="SIX294" s="210"/>
      <c r="SIY294" s="211"/>
      <c r="SJA294" s="208"/>
      <c r="SJB294" s="207"/>
      <c r="SJC294" s="209"/>
      <c r="SJD294" s="210"/>
      <c r="SJE294" s="211"/>
      <c r="SJG294" s="208"/>
      <c r="SJH294" s="207"/>
      <c r="SJI294" s="209"/>
      <c r="SJJ294" s="210"/>
      <c r="SJK294" s="211"/>
      <c r="SJM294" s="208"/>
      <c r="SJN294" s="207"/>
      <c r="SJO294" s="209"/>
      <c r="SJP294" s="210"/>
      <c r="SJQ294" s="211"/>
      <c r="SJS294" s="208"/>
      <c r="SJT294" s="207"/>
      <c r="SJU294" s="209"/>
      <c r="SJV294" s="210"/>
      <c r="SJW294" s="211"/>
      <c r="SJY294" s="208"/>
      <c r="SJZ294" s="207"/>
      <c r="SKA294" s="209"/>
      <c r="SKB294" s="210"/>
      <c r="SKC294" s="211"/>
      <c r="SKE294" s="208"/>
      <c r="SKF294" s="207"/>
      <c r="SKG294" s="209"/>
      <c r="SKH294" s="210"/>
      <c r="SKI294" s="211"/>
      <c r="SKK294" s="208"/>
      <c r="SKL294" s="207"/>
      <c r="SKM294" s="209"/>
      <c r="SKN294" s="210"/>
      <c r="SKO294" s="211"/>
      <c r="SKQ294" s="208"/>
      <c r="SKR294" s="207"/>
      <c r="SKS294" s="209"/>
      <c r="SKT294" s="210"/>
      <c r="SKU294" s="211"/>
      <c r="SKW294" s="208"/>
      <c r="SKX294" s="207"/>
      <c r="SKY294" s="209"/>
      <c r="SKZ294" s="210"/>
      <c r="SLA294" s="211"/>
      <c r="SLC294" s="208"/>
      <c r="SLD294" s="207"/>
      <c r="SLE294" s="209"/>
      <c r="SLF294" s="210"/>
      <c r="SLG294" s="211"/>
      <c r="SLI294" s="208"/>
      <c r="SLJ294" s="207"/>
      <c r="SLK294" s="209"/>
      <c r="SLL294" s="210"/>
      <c r="SLM294" s="211"/>
      <c r="SLO294" s="208"/>
      <c r="SLP294" s="207"/>
      <c r="SLQ294" s="209"/>
      <c r="SLR294" s="210"/>
      <c r="SLS294" s="211"/>
      <c r="SLU294" s="208"/>
      <c r="SLV294" s="207"/>
      <c r="SLW294" s="209"/>
      <c r="SLX294" s="210"/>
      <c r="SLY294" s="211"/>
      <c r="SMA294" s="208"/>
      <c r="SMB294" s="207"/>
      <c r="SMC294" s="209"/>
      <c r="SMD294" s="210"/>
      <c r="SME294" s="211"/>
      <c r="SMG294" s="208"/>
      <c r="SMH294" s="207"/>
      <c r="SMI294" s="209"/>
      <c r="SMJ294" s="210"/>
      <c r="SMK294" s="211"/>
      <c r="SMM294" s="208"/>
      <c r="SMN294" s="207"/>
      <c r="SMO294" s="209"/>
      <c r="SMP294" s="210"/>
      <c r="SMQ294" s="211"/>
      <c r="SMS294" s="208"/>
      <c r="SMT294" s="207"/>
      <c r="SMU294" s="209"/>
      <c r="SMV294" s="210"/>
      <c r="SMW294" s="211"/>
      <c r="SMY294" s="208"/>
      <c r="SMZ294" s="207"/>
      <c r="SNA294" s="209"/>
      <c r="SNB294" s="210"/>
      <c r="SNC294" s="211"/>
      <c r="SNE294" s="208"/>
      <c r="SNF294" s="207"/>
      <c r="SNG294" s="209"/>
      <c r="SNH294" s="210"/>
      <c r="SNI294" s="211"/>
      <c r="SNK294" s="208"/>
      <c r="SNL294" s="207"/>
      <c r="SNM294" s="209"/>
      <c r="SNN294" s="210"/>
      <c r="SNO294" s="211"/>
      <c r="SNQ294" s="208"/>
      <c r="SNR294" s="207"/>
      <c r="SNS294" s="209"/>
      <c r="SNT294" s="210"/>
      <c r="SNU294" s="211"/>
      <c r="SNW294" s="208"/>
      <c r="SNX294" s="207"/>
      <c r="SNY294" s="209"/>
      <c r="SNZ294" s="210"/>
      <c r="SOA294" s="211"/>
      <c r="SOC294" s="208"/>
      <c r="SOD294" s="207"/>
      <c r="SOE294" s="209"/>
      <c r="SOF294" s="210"/>
      <c r="SOG294" s="211"/>
      <c r="SOI294" s="208"/>
      <c r="SOJ294" s="207"/>
      <c r="SOK294" s="209"/>
      <c r="SOL294" s="210"/>
      <c r="SOM294" s="211"/>
      <c r="SOO294" s="208"/>
      <c r="SOP294" s="207"/>
      <c r="SOQ294" s="209"/>
      <c r="SOR294" s="210"/>
      <c r="SOS294" s="211"/>
      <c r="SOU294" s="208"/>
      <c r="SOV294" s="207"/>
      <c r="SOW294" s="209"/>
      <c r="SOX294" s="210"/>
      <c r="SOY294" s="211"/>
      <c r="SPA294" s="208"/>
      <c r="SPB294" s="207"/>
      <c r="SPC294" s="209"/>
      <c r="SPD294" s="210"/>
      <c r="SPE294" s="211"/>
      <c r="SPG294" s="208"/>
      <c r="SPH294" s="207"/>
      <c r="SPI294" s="209"/>
      <c r="SPJ294" s="210"/>
      <c r="SPK294" s="211"/>
      <c r="SPM294" s="208"/>
      <c r="SPN294" s="207"/>
      <c r="SPO294" s="209"/>
      <c r="SPP294" s="210"/>
      <c r="SPQ294" s="211"/>
      <c r="SPS294" s="208"/>
      <c r="SPT294" s="207"/>
      <c r="SPU294" s="209"/>
      <c r="SPV294" s="210"/>
      <c r="SPW294" s="211"/>
      <c r="SPY294" s="208"/>
      <c r="SPZ294" s="207"/>
      <c r="SQA294" s="209"/>
      <c r="SQB294" s="210"/>
      <c r="SQC294" s="211"/>
      <c r="SQE294" s="208"/>
      <c r="SQF294" s="207"/>
      <c r="SQG294" s="209"/>
      <c r="SQH294" s="210"/>
      <c r="SQI294" s="211"/>
      <c r="SQK294" s="208"/>
      <c r="SQL294" s="207"/>
      <c r="SQM294" s="209"/>
      <c r="SQN294" s="210"/>
      <c r="SQO294" s="211"/>
      <c r="SQQ294" s="208"/>
      <c r="SQR294" s="207"/>
      <c r="SQS294" s="209"/>
      <c r="SQT294" s="210"/>
      <c r="SQU294" s="211"/>
      <c r="SQW294" s="208"/>
      <c r="SQX294" s="207"/>
      <c r="SQY294" s="209"/>
      <c r="SQZ294" s="210"/>
      <c r="SRA294" s="211"/>
      <c r="SRC294" s="208"/>
      <c r="SRD294" s="207"/>
      <c r="SRE294" s="209"/>
      <c r="SRF294" s="210"/>
      <c r="SRG294" s="211"/>
      <c r="SRI294" s="208"/>
      <c r="SRJ294" s="207"/>
      <c r="SRK294" s="209"/>
      <c r="SRL294" s="210"/>
      <c r="SRM294" s="211"/>
      <c r="SRO294" s="208"/>
      <c r="SRP294" s="207"/>
      <c r="SRQ294" s="209"/>
      <c r="SRR294" s="210"/>
      <c r="SRS294" s="211"/>
      <c r="SRU294" s="208"/>
      <c r="SRV294" s="207"/>
      <c r="SRW294" s="209"/>
      <c r="SRX294" s="210"/>
      <c r="SRY294" s="211"/>
      <c r="SSA294" s="208"/>
      <c r="SSB294" s="207"/>
      <c r="SSC294" s="209"/>
      <c r="SSD294" s="210"/>
      <c r="SSE294" s="211"/>
      <c r="SSG294" s="208"/>
      <c r="SSH294" s="207"/>
      <c r="SSI294" s="209"/>
      <c r="SSJ294" s="210"/>
      <c r="SSK294" s="211"/>
      <c r="SSM294" s="208"/>
      <c r="SSN294" s="207"/>
      <c r="SSO294" s="209"/>
      <c r="SSP294" s="210"/>
      <c r="SSQ294" s="211"/>
      <c r="SSS294" s="208"/>
      <c r="SST294" s="207"/>
      <c r="SSU294" s="209"/>
      <c r="SSV294" s="210"/>
      <c r="SSW294" s="211"/>
      <c r="SSY294" s="208"/>
      <c r="SSZ294" s="207"/>
      <c r="STA294" s="209"/>
      <c r="STB294" s="210"/>
      <c r="STC294" s="211"/>
      <c r="STE294" s="208"/>
      <c r="STF294" s="207"/>
      <c r="STG294" s="209"/>
      <c r="STH294" s="210"/>
      <c r="STI294" s="211"/>
      <c r="STK294" s="208"/>
      <c r="STL294" s="207"/>
      <c r="STM294" s="209"/>
      <c r="STN294" s="210"/>
      <c r="STO294" s="211"/>
      <c r="STQ294" s="208"/>
      <c r="STR294" s="207"/>
      <c r="STS294" s="209"/>
      <c r="STT294" s="210"/>
      <c r="STU294" s="211"/>
      <c r="STW294" s="208"/>
      <c r="STX294" s="207"/>
      <c r="STY294" s="209"/>
      <c r="STZ294" s="210"/>
      <c r="SUA294" s="211"/>
      <c r="SUC294" s="208"/>
      <c r="SUD294" s="207"/>
      <c r="SUE294" s="209"/>
      <c r="SUF294" s="210"/>
      <c r="SUG294" s="211"/>
      <c r="SUI294" s="208"/>
      <c r="SUJ294" s="207"/>
      <c r="SUK294" s="209"/>
      <c r="SUL294" s="210"/>
      <c r="SUM294" s="211"/>
      <c r="SUO294" s="208"/>
      <c r="SUP294" s="207"/>
      <c r="SUQ294" s="209"/>
      <c r="SUR294" s="210"/>
      <c r="SUS294" s="211"/>
      <c r="SUU294" s="208"/>
      <c r="SUV294" s="207"/>
      <c r="SUW294" s="209"/>
      <c r="SUX294" s="210"/>
      <c r="SUY294" s="211"/>
      <c r="SVA294" s="208"/>
      <c r="SVB294" s="207"/>
      <c r="SVC294" s="209"/>
      <c r="SVD294" s="210"/>
      <c r="SVE294" s="211"/>
      <c r="SVG294" s="208"/>
      <c r="SVH294" s="207"/>
      <c r="SVI294" s="209"/>
      <c r="SVJ294" s="210"/>
      <c r="SVK294" s="211"/>
      <c r="SVM294" s="208"/>
      <c r="SVN294" s="207"/>
      <c r="SVO294" s="209"/>
      <c r="SVP294" s="210"/>
      <c r="SVQ294" s="211"/>
      <c r="SVS294" s="208"/>
      <c r="SVT294" s="207"/>
      <c r="SVU294" s="209"/>
      <c r="SVV294" s="210"/>
      <c r="SVW294" s="211"/>
      <c r="SVY294" s="208"/>
      <c r="SVZ294" s="207"/>
      <c r="SWA294" s="209"/>
      <c r="SWB294" s="210"/>
      <c r="SWC294" s="211"/>
      <c r="SWE294" s="208"/>
      <c r="SWF294" s="207"/>
      <c r="SWG294" s="209"/>
      <c r="SWH294" s="210"/>
      <c r="SWI294" s="211"/>
      <c r="SWK294" s="208"/>
      <c r="SWL294" s="207"/>
      <c r="SWM294" s="209"/>
      <c r="SWN294" s="210"/>
      <c r="SWO294" s="211"/>
      <c r="SWQ294" s="208"/>
      <c r="SWR294" s="207"/>
      <c r="SWS294" s="209"/>
      <c r="SWT294" s="210"/>
      <c r="SWU294" s="211"/>
      <c r="SWW294" s="208"/>
      <c r="SWX294" s="207"/>
      <c r="SWY294" s="209"/>
      <c r="SWZ294" s="210"/>
      <c r="SXA294" s="211"/>
      <c r="SXC294" s="208"/>
      <c r="SXD294" s="207"/>
      <c r="SXE294" s="209"/>
      <c r="SXF294" s="210"/>
      <c r="SXG294" s="211"/>
      <c r="SXI294" s="208"/>
      <c r="SXJ294" s="207"/>
      <c r="SXK294" s="209"/>
      <c r="SXL294" s="210"/>
      <c r="SXM294" s="211"/>
      <c r="SXO294" s="208"/>
      <c r="SXP294" s="207"/>
      <c r="SXQ294" s="209"/>
      <c r="SXR294" s="210"/>
      <c r="SXS294" s="211"/>
      <c r="SXU294" s="208"/>
      <c r="SXV294" s="207"/>
      <c r="SXW294" s="209"/>
      <c r="SXX294" s="210"/>
      <c r="SXY294" s="211"/>
      <c r="SYA294" s="208"/>
      <c r="SYB294" s="207"/>
      <c r="SYC294" s="209"/>
      <c r="SYD294" s="210"/>
      <c r="SYE294" s="211"/>
      <c r="SYG294" s="208"/>
      <c r="SYH294" s="207"/>
      <c r="SYI294" s="209"/>
      <c r="SYJ294" s="210"/>
      <c r="SYK294" s="211"/>
      <c r="SYM294" s="208"/>
      <c r="SYN294" s="207"/>
      <c r="SYO294" s="209"/>
      <c r="SYP294" s="210"/>
      <c r="SYQ294" s="211"/>
      <c r="SYS294" s="208"/>
      <c r="SYT294" s="207"/>
      <c r="SYU294" s="209"/>
      <c r="SYV294" s="210"/>
      <c r="SYW294" s="211"/>
      <c r="SYY294" s="208"/>
      <c r="SYZ294" s="207"/>
      <c r="SZA294" s="209"/>
      <c r="SZB294" s="210"/>
      <c r="SZC294" s="211"/>
      <c r="SZE294" s="208"/>
      <c r="SZF294" s="207"/>
      <c r="SZG294" s="209"/>
      <c r="SZH294" s="210"/>
      <c r="SZI294" s="211"/>
      <c r="SZK294" s="208"/>
      <c r="SZL294" s="207"/>
      <c r="SZM294" s="209"/>
      <c r="SZN294" s="210"/>
      <c r="SZO294" s="211"/>
      <c r="SZQ294" s="208"/>
      <c r="SZR294" s="207"/>
      <c r="SZS294" s="209"/>
      <c r="SZT294" s="210"/>
      <c r="SZU294" s="211"/>
      <c r="SZW294" s="208"/>
      <c r="SZX294" s="207"/>
      <c r="SZY294" s="209"/>
      <c r="SZZ294" s="210"/>
      <c r="TAA294" s="211"/>
      <c r="TAC294" s="208"/>
      <c r="TAD294" s="207"/>
      <c r="TAE294" s="209"/>
      <c r="TAF294" s="210"/>
      <c r="TAG294" s="211"/>
      <c r="TAI294" s="208"/>
      <c r="TAJ294" s="207"/>
      <c r="TAK294" s="209"/>
      <c r="TAL294" s="210"/>
      <c r="TAM294" s="211"/>
      <c r="TAO294" s="208"/>
      <c r="TAP294" s="207"/>
      <c r="TAQ294" s="209"/>
      <c r="TAR294" s="210"/>
      <c r="TAS294" s="211"/>
      <c r="TAU294" s="208"/>
      <c r="TAV294" s="207"/>
      <c r="TAW294" s="209"/>
      <c r="TAX294" s="210"/>
      <c r="TAY294" s="211"/>
      <c r="TBA294" s="208"/>
      <c r="TBB294" s="207"/>
      <c r="TBC294" s="209"/>
      <c r="TBD294" s="210"/>
      <c r="TBE294" s="211"/>
      <c r="TBG294" s="208"/>
      <c r="TBH294" s="207"/>
      <c r="TBI294" s="209"/>
      <c r="TBJ294" s="210"/>
      <c r="TBK294" s="211"/>
      <c r="TBM294" s="208"/>
      <c r="TBN294" s="207"/>
      <c r="TBO294" s="209"/>
      <c r="TBP294" s="210"/>
      <c r="TBQ294" s="211"/>
      <c r="TBS294" s="208"/>
      <c r="TBT294" s="207"/>
      <c r="TBU294" s="209"/>
      <c r="TBV294" s="210"/>
      <c r="TBW294" s="211"/>
      <c r="TBY294" s="208"/>
      <c r="TBZ294" s="207"/>
      <c r="TCA294" s="209"/>
      <c r="TCB294" s="210"/>
      <c r="TCC294" s="211"/>
      <c r="TCE294" s="208"/>
      <c r="TCF294" s="207"/>
      <c r="TCG294" s="209"/>
      <c r="TCH294" s="210"/>
      <c r="TCI294" s="211"/>
      <c r="TCK294" s="208"/>
      <c r="TCL294" s="207"/>
      <c r="TCM294" s="209"/>
      <c r="TCN294" s="210"/>
      <c r="TCO294" s="211"/>
      <c r="TCQ294" s="208"/>
      <c r="TCR294" s="207"/>
      <c r="TCS294" s="209"/>
      <c r="TCT294" s="210"/>
      <c r="TCU294" s="211"/>
      <c r="TCW294" s="208"/>
      <c r="TCX294" s="207"/>
      <c r="TCY294" s="209"/>
      <c r="TCZ294" s="210"/>
      <c r="TDA294" s="211"/>
      <c r="TDC294" s="208"/>
      <c r="TDD294" s="207"/>
      <c r="TDE294" s="209"/>
      <c r="TDF294" s="210"/>
      <c r="TDG294" s="211"/>
      <c r="TDI294" s="208"/>
      <c r="TDJ294" s="207"/>
      <c r="TDK294" s="209"/>
      <c r="TDL294" s="210"/>
      <c r="TDM294" s="211"/>
      <c r="TDO294" s="208"/>
      <c r="TDP294" s="207"/>
      <c r="TDQ294" s="209"/>
      <c r="TDR294" s="210"/>
      <c r="TDS294" s="211"/>
      <c r="TDU294" s="208"/>
      <c r="TDV294" s="207"/>
      <c r="TDW294" s="209"/>
      <c r="TDX294" s="210"/>
      <c r="TDY294" s="211"/>
      <c r="TEA294" s="208"/>
      <c r="TEB294" s="207"/>
      <c r="TEC294" s="209"/>
      <c r="TED294" s="210"/>
      <c r="TEE294" s="211"/>
      <c r="TEG294" s="208"/>
      <c r="TEH294" s="207"/>
      <c r="TEI294" s="209"/>
      <c r="TEJ294" s="210"/>
      <c r="TEK294" s="211"/>
      <c r="TEM294" s="208"/>
      <c r="TEN294" s="207"/>
      <c r="TEO294" s="209"/>
      <c r="TEP294" s="210"/>
      <c r="TEQ294" s="211"/>
      <c r="TES294" s="208"/>
      <c r="TET294" s="207"/>
      <c r="TEU294" s="209"/>
      <c r="TEV294" s="210"/>
      <c r="TEW294" s="211"/>
      <c r="TEY294" s="208"/>
      <c r="TEZ294" s="207"/>
      <c r="TFA294" s="209"/>
      <c r="TFB294" s="210"/>
      <c r="TFC294" s="211"/>
      <c r="TFE294" s="208"/>
      <c r="TFF294" s="207"/>
      <c r="TFG294" s="209"/>
      <c r="TFH294" s="210"/>
      <c r="TFI294" s="211"/>
      <c r="TFK294" s="208"/>
      <c r="TFL294" s="207"/>
      <c r="TFM294" s="209"/>
      <c r="TFN294" s="210"/>
      <c r="TFO294" s="211"/>
      <c r="TFQ294" s="208"/>
      <c r="TFR294" s="207"/>
      <c r="TFS294" s="209"/>
      <c r="TFT294" s="210"/>
      <c r="TFU294" s="211"/>
      <c r="TFW294" s="208"/>
      <c r="TFX294" s="207"/>
      <c r="TFY294" s="209"/>
      <c r="TFZ294" s="210"/>
      <c r="TGA294" s="211"/>
      <c r="TGC294" s="208"/>
      <c r="TGD294" s="207"/>
      <c r="TGE294" s="209"/>
      <c r="TGF294" s="210"/>
      <c r="TGG294" s="211"/>
      <c r="TGI294" s="208"/>
      <c r="TGJ294" s="207"/>
      <c r="TGK294" s="209"/>
      <c r="TGL294" s="210"/>
      <c r="TGM294" s="211"/>
      <c r="TGO294" s="208"/>
      <c r="TGP294" s="207"/>
      <c r="TGQ294" s="209"/>
      <c r="TGR294" s="210"/>
      <c r="TGS294" s="211"/>
      <c r="TGU294" s="208"/>
      <c r="TGV294" s="207"/>
      <c r="TGW294" s="209"/>
      <c r="TGX294" s="210"/>
      <c r="TGY294" s="211"/>
      <c r="THA294" s="208"/>
      <c r="THB294" s="207"/>
      <c r="THC294" s="209"/>
      <c r="THD294" s="210"/>
      <c r="THE294" s="211"/>
      <c r="THG294" s="208"/>
      <c r="THH294" s="207"/>
      <c r="THI294" s="209"/>
      <c r="THJ294" s="210"/>
      <c r="THK294" s="211"/>
      <c r="THM294" s="208"/>
      <c r="THN294" s="207"/>
      <c r="THO294" s="209"/>
      <c r="THP294" s="210"/>
      <c r="THQ294" s="211"/>
      <c r="THS294" s="208"/>
      <c r="THT294" s="207"/>
      <c r="THU294" s="209"/>
      <c r="THV294" s="210"/>
      <c r="THW294" s="211"/>
      <c r="THY294" s="208"/>
      <c r="THZ294" s="207"/>
      <c r="TIA294" s="209"/>
      <c r="TIB294" s="210"/>
      <c r="TIC294" s="211"/>
      <c r="TIE294" s="208"/>
      <c r="TIF294" s="207"/>
      <c r="TIG294" s="209"/>
      <c r="TIH294" s="210"/>
      <c r="TII294" s="211"/>
      <c r="TIK294" s="208"/>
      <c r="TIL294" s="207"/>
      <c r="TIM294" s="209"/>
      <c r="TIN294" s="210"/>
      <c r="TIO294" s="211"/>
      <c r="TIQ294" s="208"/>
      <c r="TIR294" s="207"/>
      <c r="TIS294" s="209"/>
      <c r="TIT294" s="210"/>
      <c r="TIU294" s="211"/>
      <c r="TIW294" s="208"/>
      <c r="TIX294" s="207"/>
      <c r="TIY294" s="209"/>
      <c r="TIZ294" s="210"/>
      <c r="TJA294" s="211"/>
      <c r="TJC294" s="208"/>
      <c r="TJD294" s="207"/>
      <c r="TJE294" s="209"/>
      <c r="TJF294" s="210"/>
      <c r="TJG294" s="211"/>
      <c r="TJI294" s="208"/>
      <c r="TJJ294" s="207"/>
      <c r="TJK294" s="209"/>
      <c r="TJL294" s="210"/>
      <c r="TJM294" s="211"/>
      <c r="TJO294" s="208"/>
      <c r="TJP294" s="207"/>
      <c r="TJQ294" s="209"/>
      <c r="TJR294" s="210"/>
      <c r="TJS294" s="211"/>
      <c r="TJU294" s="208"/>
      <c r="TJV294" s="207"/>
      <c r="TJW294" s="209"/>
      <c r="TJX294" s="210"/>
      <c r="TJY294" s="211"/>
      <c r="TKA294" s="208"/>
      <c r="TKB294" s="207"/>
      <c r="TKC294" s="209"/>
      <c r="TKD294" s="210"/>
      <c r="TKE294" s="211"/>
      <c r="TKG294" s="208"/>
      <c r="TKH294" s="207"/>
      <c r="TKI294" s="209"/>
      <c r="TKJ294" s="210"/>
      <c r="TKK294" s="211"/>
      <c r="TKM294" s="208"/>
      <c r="TKN294" s="207"/>
      <c r="TKO294" s="209"/>
      <c r="TKP294" s="210"/>
      <c r="TKQ294" s="211"/>
      <c r="TKS294" s="208"/>
      <c r="TKT294" s="207"/>
      <c r="TKU294" s="209"/>
      <c r="TKV294" s="210"/>
      <c r="TKW294" s="211"/>
      <c r="TKY294" s="208"/>
      <c r="TKZ294" s="207"/>
      <c r="TLA294" s="209"/>
      <c r="TLB294" s="210"/>
      <c r="TLC294" s="211"/>
      <c r="TLE294" s="208"/>
      <c r="TLF294" s="207"/>
      <c r="TLG294" s="209"/>
      <c r="TLH294" s="210"/>
      <c r="TLI294" s="211"/>
      <c r="TLK294" s="208"/>
      <c r="TLL294" s="207"/>
      <c r="TLM294" s="209"/>
      <c r="TLN294" s="210"/>
      <c r="TLO294" s="211"/>
      <c r="TLQ294" s="208"/>
      <c r="TLR294" s="207"/>
      <c r="TLS294" s="209"/>
      <c r="TLT294" s="210"/>
      <c r="TLU294" s="211"/>
      <c r="TLW294" s="208"/>
      <c r="TLX294" s="207"/>
      <c r="TLY294" s="209"/>
      <c r="TLZ294" s="210"/>
      <c r="TMA294" s="211"/>
      <c r="TMC294" s="208"/>
      <c r="TMD294" s="207"/>
      <c r="TME294" s="209"/>
      <c r="TMF294" s="210"/>
      <c r="TMG294" s="211"/>
      <c r="TMI294" s="208"/>
      <c r="TMJ294" s="207"/>
      <c r="TMK294" s="209"/>
      <c r="TML294" s="210"/>
      <c r="TMM294" s="211"/>
      <c r="TMO294" s="208"/>
      <c r="TMP294" s="207"/>
      <c r="TMQ294" s="209"/>
      <c r="TMR294" s="210"/>
      <c r="TMS294" s="211"/>
      <c r="TMU294" s="208"/>
      <c r="TMV294" s="207"/>
      <c r="TMW294" s="209"/>
      <c r="TMX294" s="210"/>
      <c r="TMY294" s="211"/>
      <c r="TNA294" s="208"/>
      <c r="TNB294" s="207"/>
      <c r="TNC294" s="209"/>
      <c r="TND294" s="210"/>
      <c r="TNE294" s="211"/>
      <c r="TNG294" s="208"/>
      <c r="TNH294" s="207"/>
      <c r="TNI294" s="209"/>
      <c r="TNJ294" s="210"/>
      <c r="TNK294" s="211"/>
      <c r="TNM294" s="208"/>
      <c r="TNN294" s="207"/>
      <c r="TNO294" s="209"/>
      <c r="TNP294" s="210"/>
      <c r="TNQ294" s="211"/>
      <c r="TNS294" s="208"/>
      <c r="TNT294" s="207"/>
      <c r="TNU294" s="209"/>
      <c r="TNV294" s="210"/>
      <c r="TNW294" s="211"/>
      <c r="TNY294" s="208"/>
      <c r="TNZ294" s="207"/>
      <c r="TOA294" s="209"/>
      <c r="TOB294" s="210"/>
      <c r="TOC294" s="211"/>
      <c r="TOE294" s="208"/>
      <c r="TOF294" s="207"/>
      <c r="TOG294" s="209"/>
      <c r="TOH294" s="210"/>
      <c r="TOI294" s="211"/>
      <c r="TOK294" s="208"/>
      <c r="TOL294" s="207"/>
      <c r="TOM294" s="209"/>
      <c r="TON294" s="210"/>
      <c r="TOO294" s="211"/>
      <c r="TOQ294" s="208"/>
      <c r="TOR294" s="207"/>
      <c r="TOS294" s="209"/>
      <c r="TOT294" s="210"/>
      <c r="TOU294" s="211"/>
      <c r="TOW294" s="208"/>
      <c r="TOX294" s="207"/>
      <c r="TOY294" s="209"/>
      <c r="TOZ294" s="210"/>
      <c r="TPA294" s="211"/>
      <c r="TPC294" s="208"/>
      <c r="TPD294" s="207"/>
      <c r="TPE294" s="209"/>
      <c r="TPF294" s="210"/>
      <c r="TPG294" s="211"/>
      <c r="TPI294" s="208"/>
      <c r="TPJ294" s="207"/>
      <c r="TPK294" s="209"/>
      <c r="TPL294" s="210"/>
      <c r="TPM294" s="211"/>
      <c r="TPO294" s="208"/>
      <c r="TPP294" s="207"/>
      <c r="TPQ294" s="209"/>
      <c r="TPR294" s="210"/>
      <c r="TPS294" s="211"/>
      <c r="TPU294" s="208"/>
      <c r="TPV294" s="207"/>
      <c r="TPW294" s="209"/>
      <c r="TPX294" s="210"/>
      <c r="TPY294" s="211"/>
      <c r="TQA294" s="208"/>
      <c r="TQB294" s="207"/>
      <c r="TQC294" s="209"/>
      <c r="TQD294" s="210"/>
      <c r="TQE294" s="211"/>
      <c r="TQG294" s="208"/>
      <c r="TQH294" s="207"/>
      <c r="TQI294" s="209"/>
      <c r="TQJ294" s="210"/>
      <c r="TQK294" s="211"/>
      <c r="TQM294" s="208"/>
      <c r="TQN294" s="207"/>
      <c r="TQO294" s="209"/>
      <c r="TQP294" s="210"/>
      <c r="TQQ294" s="211"/>
      <c r="TQS294" s="208"/>
      <c r="TQT294" s="207"/>
      <c r="TQU294" s="209"/>
      <c r="TQV294" s="210"/>
      <c r="TQW294" s="211"/>
      <c r="TQY294" s="208"/>
      <c r="TQZ294" s="207"/>
      <c r="TRA294" s="209"/>
      <c r="TRB294" s="210"/>
      <c r="TRC294" s="211"/>
      <c r="TRE294" s="208"/>
      <c r="TRF294" s="207"/>
      <c r="TRG294" s="209"/>
      <c r="TRH294" s="210"/>
      <c r="TRI294" s="211"/>
      <c r="TRK294" s="208"/>
      <c r="TRL294" s="207"/>
      <c r="TRM294" s="209"/>
      <c r="TRN294" s="210"/>
      <c r="TRO294" s="211"/>
      <c r="TRQ294" s="208"/>
      <c r="TRR294" s="207"/>
      <c r="TRS294" s="209"/>
      <c r="TRT294" s="210"/>
      <c r="TRU294" s="211"/>
      <c r="TRW294" s="208"/>
      <c r="TRX294" s="207"/>
      <c r="TRY294" s="209"/>
      <c r="TRZ294" s="210"/>
      <c r="TSA294" s="211"/>
      <c r="TSC294" s="208"/>
      <c r="TSD294" s="207"/>
      <c r="TSE294" s="209"/>
      <c r="TSF294" s="210"/>
      <c r="TSG294" s="211"/>
      <c r="TSI294" s="208"/>
      <c r="TSJ294" s="207"/>
      <c r="TSK294" s="209"/>
      <c r="TSL294" s="210"/>
      <c r="TSM294" s="211"/>
      <c r="TSO294" s="208"/>
      <c r="TSP294" s="207"/>
      <c r="TSQ294" s="209"/>
      <c r="TSR294" s="210"/>
      <c r="TSS294" s="211"/>
      <c r="TSU294" s="208"/>
      <c r="TSV294" s="207"/>
      <c r="TSW294" s="209"/>
      <c r="TSX294" s="210"/>
      <c r="TSY294" s="211"/>
      <c r="TTA294" s="208"/>
      <c r="TTB294" s="207"/>
      <c r="TTC294" s="209"/>
      <c r="TTD294" s="210"/>
      <c r="TTE294" s="211"/>
      <c r="TTG294" s="208"/>
      <c r="TTH294" s="207"/>
      <c r="TTI294" s="209"/>
      <c r="TTJ294" s="210"/>
      <c r="TTK294" s="211"/>
      <c r="TTM294" s="208"/>
      <c r="TTN294" s="207"/>
      <c r="TTO294" s="209"/>
      <c r="TTP294" s="210"/>
      <c r="TTQ294" s="211"/>
      <c r="TTS294" s="208"/>
      <c r="TTT294" s="207"/>
      <c r="TTU294" s="209"/>
      <c r="TTV294" s="210"/>
      <c r="TTW294" s="211"/>
      <c r="TTY294" s="208"/>
      <c r="TTZ294" s="207"/>
      <c r="TUA294" s="209"/>
      <c r="TUB294" s="210"/>
      <c r="TUC294" s="211"/>
      <c r="TUE294" s="208"/>
      <c r="TUF294" s="207"/>
      <c r="TUG294" s="209"/>
      <c r="TUH294" s="210"/>
      <c r="TUI294" s="211"/>
      <c r="TUK294" s="208"/>
      <c r="TUL294" s="207"/>
      <c r="TUM294" s="209"/>
      <c r="TUN294" s="210"/>
      <c r="TUO294" s="211"/>
      <c r="TUQ294" s="208"/>
      <c r="TUR294" s="207"/>
      <c r="TUS294" s="209"/>
      <c r="TUT294" s="210"/>
      <c r="TUU294" s="211"/>
      <c r="TUW294" s="208"/>
      <c r="TUX294" s="207"/>
      <c r="TUY294" s="209"/>
      <c r="TUZ294" s="210"/>
      <c r="TVA294" s="211"/>
      <c r="TVC294" s="208"/>
      <c r="TVD294" s="207"/>
      <c r="TVE294" s="209"/>
      <c r="TVF294" s="210"/>
      <c r="TVG294" s="211"/>
      <c r="TVI294" s="208"/>
      <c r="TVJ294" s="207"/>
      <c r="TVK294" s="209"/>
      <c r="TVL294" s="210"/>
      <c r="TVM294" s="211"/>
      <c r="TVO294" s="208"/>
      <c r="TVP294" s="207"/>
      <c r="TVQ294" s="209"/>
      <c r="TVR294" s="210"/>
      <c r="TVS294" s="211"/>
      <c r="TVU294" s="208"/>
      <c r="TVV294" s="207"/>
      <c r="TVW294" s="209"/>
      <c r="TVX294" s="210"/>
      <c r="TVY294" s="211"/>
      <c r="TWA294" s="208"/>
      <c r="TWB294" s="207"/>
      <c r="TWC294" s="209"/>
      <c r="TWD294" s="210"/>
      <c r="TWE294" s="211"/>
      <c r="TWG294" s="208"/>
      <c r="TWH294" s="207"/>
      <c r="TWI294" s="209"/>
      <c r="TWJ294" s="210"/>
      <c r="TWK294" s="211"/>
      <c r="TWM294" s="208"/>
      <c r="TWN294" s="207"/>
      <c r="TWO294" s="209"/>
      <c r="TWP294" s="210"/>
      <c r="TWQ294" s="211"/>
      <c r="TWS294" s="208"/>
      <c r="TWT294" s="207"/>
      <c r="TWU294" s="209"/>
      <c r="TWV294" s="210"/>
      <c r="TWW294" s="211"/>
      <c r="TWY294" s="208"/>
      <c r="TWZ294" s="207"/>
      <c r="TXA294" s="209"/>
      <c r="TXB294" s="210"/>
      <c r="TXC294" s="211"/>
      <c r="TXE294" s="208"/>
      <c r="TXF294" s="207"/>
      <c r="TXG294" s="209"/>
      <c r="TXH294" s="210"/>
      <c r="TXI294" s="211"/>
      <c r="TXK294" s="208"/>
      <c r="TXL294" s="207"/>
      <c r="TXM294" s="209"/>
      <c r="TXN294" s="210"/>
      <c r="TXO294" s="211"/>
      <c r="TXQ294" s="208"/>
      <c r="TXR294" s="207"/>
      <c r="TXS294" s="209"/>
      <c r="TXT294" s="210"/>
      <c r="TXU294" s="211"/>
      <c r="TXW294" s="208"/>
      <c r="TXX294" s="207"/>
      <c r="TXY294" s="209"/>
      <c r="TXZ294" s="210"/>
      <c r="TYA294" s="211"/>
      <c r="TYC294" s="208"/>
      <c r="TYD294" s="207"/>
      <c r="TYE294" s="209"/>
      <c r="TYF294" s="210"/>
      <c r="TYG294" s="211"/>
      <c r="TYI294" s="208"/>
      <c r="TYJ294" s="207"/>
      <c r="TYK294" s="209"/>
      <c r="TYL294" s="210"/>
      <c r="TYM294" s="211"/>
      <c r="TYO294" s="208"/>
      <c r="TYP294" s="207"/>
      <c r="TYQ294" s="209"/>
      <c r="TYR294" s="210"/>
      <c r="TYS294" s="211"/>
      <c r="TYU294" s="208"/>
      <c r="TYV294" s="207"/>
      <c r="TYW294" s="209"/>
      <c r="TYX294" s="210"/>
      <c r="TYY294" s="211"/>
      <c r="TZA294" s="208"/>
      <c r="TZB294" s="207"/>
      <c r="TZC294" s="209"/>
      <c r="TZD294" s="210"/>
      <c r="TZE294" s="211"/>
      <c r="TZG294" s="208"/>
      <c r="TZH294" s="207"/>
      <c r="TZI294" s="209"/>
      <c r="TZJ294" s="210"/>
      <c r="TZK294" s="211"/>
      <c r="TZM294" s="208"/>
      <c r="TZN294" s="207"/>
      <c r="TZO294" s="209"/>
      <c r="TZP294" s="210"/>
      <c r="TZQ294" s="211"/>
      <c r="TZS294" s="208"/>
      <c r="TZT294" s="207"/>
      <c r="TZU294" s="209"/>
      <c r="TZV294" s="210"/>
      <c r="TZW294" s="211"/>
      <c r="TZY294" s="208"/>
      <c r="TZZ294" s="207"/>
      <c r="UAA294" s="209"/>
      <c r="UAB294" s="210"/>
      <c r="UAC294" s="211"/>
      <c r="UAE294" s="208"/>
      <c r="UAF294" s="207"/>
      <c r="UAG294" s="209"/>
      <c r="UAH294" s="210"/>
      <c r="UAI294" s="211"/>
      <c r="UAK294" s="208"/>
      <c r="UAL294" s="207"/>
      <c r="UAM294" s="209"/>
      <c r="UAN294" s="210"/>
      <c r="UAO294" s="211"/>
      <c r="UAQ294" s="208"/>
      <c r="UAR294" s="207"/>
      <c r="UAS294" s="209"/>
      <c r="UAT294" s="210"/>
      <c r="UAU294" s="211"/>
      <c r="UAW294" s="208"/>
      <c r="UAX294" s="207"/>
      <c r="UAY294" s="209"/>
      <c r="UAZ294" s="210"/>
      <c r="UBA294" s="211"/>
      <c r="UBC294" s="208"/>
      <c r="UBD294" s="207"/>
      <c r="UBE294" s="209"/>
      <c r="UBF294" s="210"/>
      <c r="UBG294" s="211"/>
      <c r="UBI294" s="208"/>
      <c r="UBJ294" s="207"/>
      <c r="UBK294" s="209"/>
      <c r="UBL294" s="210"/>
      <c r="UBM294" s="211"/>
      <c r="UBO294" s="208"/>
      <c r="UBP294" s="207"/>
      <c r="UBQ294" s="209"/>
      <c r="UBR294" s="210"/>
      <c r="UBS294" s="211"/>
      <c r="UBU294" s="208"/>
      <c r="UBV294" s="207"/>
      <c r="UBW294" s="209"/>
      <c r="UBX294" s="210"/>
      <c r="UBY294" s="211"/>
      <c r="UCA294" s="208"/>
      <c r="UCB294" s="207"/>
      <c r="UCC294" s="209"/>
      <c r="UCD294" s="210"/>
      <c r="UCE294" s="211"/>
      <c r="UCG294" s="208"/>
      <c r="UCH294" s="207"/>
      <c r="UCI294" s="209"/>
      <c r="UCJ294" s="210"/>
      <c r="UCK294" s="211"/>
      <c r="UCM294" s="208"/>
      <c r="UCN294" s="207"/>
      <c r="UCO294" s="209"/>
      <c r="UCP294" s="210"/>
      <c r="UCQ294" s="211"/>
      <c r="UCS294" s="208"/>
      <c r="UCT294" s="207"/>
      <c r="UCU294" s="209"/>
      <c r="UCV294" s="210"/>
      <c r="UCW294" s="211"/>
      <c r="UCY294" s="208"/>
      <c r="UCZ294" s="207"/>
      <c r="UDA294" s="209"/>
      <c r="UDB294" s="210"/>
      <c r="UDC294" s="211"/>
      <c r="UDE294" s="208"/>
      <c r="UDF294" s="207"/>
      <c r="UDG294" s="209"/>
      <c r="UDH294" s="210"/>
      <c r="UDI294" s="211"/>
      <c r="UDK294" s="208"/>
      <c r="UDL294" s="207"/>
      <c r="UDM294" s="209"/>
      <c r="UDN294" s="210"/>
      <c r="UDO294" s="211"/>
      <c r="UDQ294" s="208"/>
      <c r="UDR294" s="207"/>
      <c r="UDS294" s="209"/>
      <c r="UDT294" s="210"/>
      <c r="UDU294" s="211"/>
      <c r="UDW294" s="208"/>
      <c r="UDX294" s="207"/>
      <c r="UDY294" s="209"/>
      <c r="UDZ294" s="210"/>
      <c r="UEA294" s="211"/>
      <c r="UEC294" s="208"/>
      <c r="UED294" s="207"/>
      <c r="UEE294" s="209"/>
      <c r="UEF294" s="210"/>
      <c r="UEG294" s="211"/>
      <c r="UEI294" s="208"/>
      <c r="UEJ294" s="207"/>
      <c r="UEK294" s="209"/>
      <c r="UEL294" s="210"/>
      <c r="UEM294" s="211"/>
      <c r="UEO294" s="208"/>
      <c r="UEP294" s="207"/>
      <c r="UEQ294" s="209"/>
      <c r="UER294" s="210"/>
      <c r="UES294" s="211"/>
      <c r="UEU294" s="208"/>
      <c r="UEV294" s="207"/>
      <c r="UEW294" s="209"/>
      <c r="UEX294" s="210"/>
      <c r="UEY294" s="211"/>
      <c r="UFA294" s="208"/>
      <c r="UFB294" s="207"/>
      <c r="UFC294" s="209"/>
      <c r="UFD294" s="210"/>
      <c r="UFE294" s="211"/>
      <c r="UFG294" s="208"/>
      <c r="UFH294" s="207"/>
      <c r="UFI294" s="209"/>
      <c r="UFJ294" s="210"/>
      <c r="UFK294" s="211"/>
      <c r="UFM294" s="208"/>
      <c r="UFN294" s="207"/>
      <c r="UFO294" s="209"/>
      <c r="UFP294" s="210"/>
      <c r="UFQ294" s="211"/>
      <c r="UFS294" s="208"/>
      <c r="UFT294" s="207"/>
      <c r="UFU294" s="209"/>
      <c r="UFV294" s="210"/>
      <c r="UFW294" s="211"/>
      <c r="UFY294" s="208"/>
      <c r="UFZ294" s="207"/>
      <c r="UGA294" s="209"/>
      <c r="UGB294" s="210"/>
      <c r="UGC294" s="211"/>
      <c r="UGE294" s="208"/>
      <c r="UGF294" s="207"/>
      <c r="UGG294" s="209"/>
      <c r="UGH294" s="210"/>
      <c r="UGI294" s="211"/>
      <c r="UGK294" s="208"/>
      <c r="UGL294" s="207"/>
      <c r="UGM294" s="209"/>
      <c r="UGN294" s="210"/>
      <c r="UGO294" s="211"/>
      <c r="UGQ294" s="208"/>
      <c r="UGR294" s="207"/>
      <c r="UGS294" s="209"/>
      <c r="UGT294" s="210"/>
      <c r="UGU294" s="211"/>
      <c r="UGW294" s="208"/>
      <c r="UGX294" s="207"/>
      <c r="UGY294" s="209"/>
      <c r="UGZ294" s="210"/>
      <c r="UHA294" s="211"/>
      <c r="UHC294" s="208"/>
      <c r="UHD294" s="207"/>
      <c r="UHE294" s="209"/>
      <c r="UHF294" s="210"/>
      <c r="UHG294" s="211"/>
      <c r="UHI294" s="208"/>
      <c r="UHJ294" s="207"/>
      <c r="UHK294" s="209"/>
      <c r="UHL294" s="210"/>
      <c r="UHM294" s="211"/>
      <c r="UHO294" s="208"/>
      <c r="UHP294" s="207"/>
      <c r="UHQ294" s="209"/>
      <c r="UHR294" s="210"/>
      <c r="UHS294" s="211"/>
      <c r="UHU294" s="208"/>
      <c r="UHV294" s="207"/>
      <c r="UHW294" s="209"/>
      <c r="UHX294" s="210"/>
      <c r="UHY294" s="211"/>
      <c r="UIA294" s="208"/>
      <c r="UIB294" s="207"/>
      <c r="UIC294" s="209"/>
      <c r="UID294" s="210"/>
      <c r="UIE294" s="211"/>
      <c r="UIG294" s="208"/>
      <c r="UIH294" s="207"/>
      <c r="UII294" s="209"/>
      <c r="UIJ294" s="210"/>
      <c r="UIK294" s="211"/>
      <c r="UIM294" s="208"/>
      <c r="UIN294" s="207"/>
      <c r="UIO294" s="209"/>
      <c r="UIP294" s="210"/>
      <c r="UIQ294" s="211"/>
      <c r="UIS294" s="208"/>
      <c r="UIT294" s="207"/>
      <c r="UIU294" s="209"/>
      <c r="UIV294" s="210"/>
      <c r="UIW294" s="211"/>
      <c r="UIY294" s="208"/>
      <c r="UIZ294" s="207"/>
      <c r="UJA294" s="209"/>
      <c r="UJB294" s="210"/>
      <c r="UJC294" s="211"/>
      <c r="UJE294" s="208"/>
      <c r="UJF294" s="207"/>
      <c r="UJG294" s="209"/>
      <c r="UJH294" s="210"/>
      <c r="UJI294" s="211"/>
      <c r="UJK294" s="208"/>
      <c r="UJL294" s="207"/>
      <c r="UJM294" s="209"/>
      <c r="UJN294" s="210"/>
      <c r="UJO294" s="211"/>
      <c r="UJQ294" s="208"/>
      <c r="UJR294" s="207"/>
      <c r="UJS294" s="209"/>
      <c r="UJT294" s="210"/>
      <c r="UJU294" s="211"/>
      <c r="UJW294" s="208"/>
      <c r="UJX294" s="207"/>
      <c r="UJY294" s="209"/>
      <c r="UJZ294" s="210"/>
      <c r="UKA294" s="211"/>
      <c r="UKC294" s="208"/>
      <c r="UKD294" s="207"/>
      <c r="UKE294" s="209"/>
      <c r="UKF294" s="210"/>
      <c r="UKG294" s="211"/>
      <c r="UKI294" s="208"/>
      <c r="UKJ294" s="207"/>
      <c r="UKK294" s="209"/>
      <c r="UKL294" s="210"/>
      <c r="UKM294" s="211"/>
      <c r="UKO294" s="208"/>
      <c r="UKP294" s="207"/>
      <c r="UKQ294" s="209"/>
      <c r="UKR294" s="210"/>
      <c r="UKS294" s="211"/>
      <c r="UKU294" s="208"/>
      <c r="UKV294" s="207"/>
      <c r="UKW294" s="209"/>
      <c r="UKX294" s="210"/>
      <c r="UKY294" s="211"/>
      <c r="ULA294" s="208"/>
      <c r="ULB294" s="207"/>
      <c r="ULC294" s="209"/>
      <c r="ULD294" s="210"/>
      <c r="ULE294" s="211"/>
      <c r="ULG294" s="208"/>
      <c r="ULH294" s="207"/>
      <c r="ULI294" s="209"/>
      <c r="ULJ294" s="210"/>
      <c r="ULK294" s="211"/>
      <c r="ULM294" s="208"/>
      <c r="ULN294" s="207"/>
      <c r="ULO294" s="209"/>
      <c r="ULP294" s="210"/>
      <c r="ULQ294" s="211"/>
      <c r="ULS294" s="208"/>
      <c r="ULT294" s="207"/>
      <c r="ULU294" s="209"/>
      <c r="ULV294" s="210"/>
      <c r="ULW294" s="211"/>
      <c r="ULY294" s="208"/>
      <c r="ULZ294" s="207"/>
      <c r="UMA294" s="209"/>
      <c r="UMB294" s="210"/>
      <c r="UMC294" s="211"/>
      <c r="UME294" s="208"/>
      <c r="UMF294" s="207"/>
      <c r="UMG294" s="209"/>
      <c r="UMH294" s="210"/>
      <c r="UMI294" s="211"/>
      <c r="UMK294" s="208"/>
      <c r="UML294" s="207"/>
      <c r="UMM294" s="209"/>
      <c r="UMN294" s="210"/>
      <c r="UMO294" s="211"/>
      <c r="UMQ294" s="208"/>
      <c r="UMR294" s="207"/>
      <c r="UMS294" s="209"/>
      <c r="UMT294" s="210"/>
      <c r="UMU294" s="211"/>
      <c r="UMW294" s="208"/>
      <c r="UMX294" s="207"/>
      <c r="UMY294" s="209"/>
      <c r="UMZ294" s="210"/>
      <c r="UNA294" s="211"/>
      <c r="UNC294" s="208"/>
      <c r="UND294" s="207"/>
      <c r="UNE294" s="209"/>
      <c r="UNF294" s="210"/>
      <c r="UNG294" s="211"/>
      <c r="UNI294" s="208"/>
      <c r="UNJ294" s="207"/>
      <c r="UNK294" s="209"/>
      <c r="UNL294" s="210"/>
      <c r="UNM294" s="211"/>
      <c r="UNO294" s="208"/>
      <c r="UNP294" s="207"/>
      <c r="UNQ294" s="209"/>
      <c r="UNR294" s="210"/>
      <c r="UNS294" s="211"/>
      <c r="UNU294" s="208"/>
      <c r="UNV294" s="207"/>
      <c r="UNW294" s="209"/>
      <c r="UNX294" s="210"/>
      <c r="UNY294" s="211"/>
      <c r="UOA294" s="208"/>
      <c r="UOB294" s="207"/>
      <c r="UOC294" s="209"/>
      <c r="UOD294" s="210"/>
      <c r="UOE294" s="211"/>
      <c r="UOG294" s="208"/>
      <c r="UOH294" s="207"/>
      <c r="UOI294" s="209"/>
      <c r="UOJ294" s="210"/>
      <c r="UOK294" s="211"/>
      <c r="UOM294" s="208"/>
      <c r="UON294" s="207"/>
      <c r="UOO294" s="209"/>
      <c r="UOP294" s="210"/>
      <c r="UOQ294" s="211"/>
      <c r="UOS294" s="208"/>
      <c r="UOT294" s="207"/>
      <c r="UOU294" s="209"/>
      <c r="UOV294" s="210"/>
      <c r="UOW294" s="211"/>
      <c r="UOY294" s="208"/>
      <c r="UOZ294" s="207"/>
      <c r="UPA294" s="209"/>
      <c r="UPB294" s="210"/>
      <c r="UPC294" s="211"/>
      <c r="UPE294" s="208"/>
      <c r="UPF294" s="207"/>
      <c r="UPG294" s="209"/>
      <c r="UPH294" s="210"/>
      <c r="UPI294" s="211"/>
      <c r="UPK294" s="208"/>
      <c r="UPL294" s="207"/>
      <c r="UPM294" s="209"/>
      <c r="UPN294" s="210"/>
      <c r="UPO294" s="211"/>
      <c r="UPQ294" s="208"/>
      <c r="UPR294" s="207"/>
      <c r="UPS294" s="209"/>
      <c r="UPT294" s="210"/>
      <c r="UPU294" s="211"/>
      <c r="UPW294" s="208"/>
      <c r="UPX294" s="207"/>
      <c r="UPY294" s="209"/>
      <c r="UPZ294" s="210"/>
      <c r="UQA294" s="211"/>
      <c r="UQC294" s="208"/>
      <c r="UQD294" s="207"/>
      <c r="UQE294" s="209"/>
      <c r="UQF294" s="210"/>
      <c r="UQG294" s="211"/>
      <c r="UQI294" s="208"/>
      <c r="UQJ294" s="207"/>
      <c r="UQK294" s="209"/>
      <c r="UQL294" s="210"/>
      <c r="UQM294" s="211"/>
      <c r="UQO294" s="208"/>
      <c r="UQP294" s="207"/>
      <c r="UQQ294" s="209"/>
      <c r="UQR294" s="210"/>
      <c r="UQS294" s="211"/>
      <c r="UQU294" s="208"/>
      <c r="UQV294" s="207"/>
      <c r="UQW294" s="209"/>
      <c r="UQX294" s="210"/>
      <c r="UQY294" s="211"/>
      <c r="URA294" s="208"/>
      <c r="URB294" s="207"/>
      <c r="URC294" s="209"/>
      <c r="URD294" s="210"/>
      <c r="URE294" s="211"/>
      <c r="URG294" s="208"/>
      <c r="URH294" s="207"/>
      <c r="URI294" s="209"/>
      <c r="URJ294" s="210"/>
      <c r="URK294" s="211"/>
      <c r="URM294" s="208"/>
      <c r="URN294" s="207"/>
      <c r="URO294" s="209"/>
      <c r="URP294" s="210"/>
      <c r="URQ294" s="211"/>
      <c r="URS294" s="208"/>
      <c r="URT294" s="207"/>
      <c r="URU294" s="209"/>
      <c r="URV294" s="210"/>
      <c r="URW294" s="211"/>
      <c r="URY294" s="208"/>
      <c r="URZ294" s="207"/>
      <c r="USA294" s="209"/>
      <c r="USB294" s="210"/>
      <c r="USC294" s="211"/>
      <c r="USE294" s="208"/>
      <c r="USF294" s="207"/>
      <c r="USG294" s="209"/>
      <c r="USH294" s="210"/>
      <c r="USI294" s="211"/>
      <c r="USK294" s="208"/>
      <c r="USL294" s="207"/>
      <c r="USM294" s="209"/>
      <c r="USN294" s="210"/>
      <c r="USO294" s="211"/>
      <c r="USQ294" s="208"/>
      <c r="USR294" s="207"/>
      <c r="USS294" s="209"/>
      <c r="UST294" s="210"/>
      <c r="USU294" s="211"/>
      <c r="USW294" s="208"/>
      <c r="USX294" s="207"/>
      <c r="USY294" s="209"/>
      <c r="USZ294" s="210"/>
      <c r="UTA294" s="211"/>
      <c r="UTC294" s="208"/>
      <c r="UTD294" s="207"/>
      <c r="UTE294" s="209"/>
      <c r="UTF294" s="210"/>
      <c r="UTG294" s="211"/>
      <c r="UTI294" s="208"/>
      <c r="UTJ294" s="207"/>
      <c r="UTK294" s="209"/>
      <c r="UTL294" s="210"/>
      <c r="UTM294" s="211"/>
      <c r="UTO294" s="208"/>
      <c r="UTP294" s="207"/>
      <c r="UTQ294" s="209"/>
      <c r="UTR294" s="210"/>
      <c r="UTS294" s="211"/>
      <c r="UTU294" s="208"/>
      <c r="UTV294" s="207"/>
      <c r="UTW294" s="209"/>
      <c r="UTX294" s="210"/>
      <c r="UTY294" s="211"/>
      <c r="UUA294" s="208"/>
      <c r="UUB294" s="207"/>
      <c r="UUC294" s="209"/>
      <c r="UUD294" s="210"/>
      <c r="UUE294" s="211"/>
      <c r="UUG294" s="208"/>
      <c r="UUH294" s="207"/>
      <c r="UUI294" s="209"/>
      <c r="UUJ294" s="210"/>
      <c r="UUK294" s="211"/>
      <c r="UUM294" s="208"/>
      <c r="UUN294" s="207"/>
      <c r="UUO294" s="209"/>
      <c r="UUP294" s="210"/>
      <c r="UUQ294" s="211"/>
      <c r="UUS294" s="208"/>
      <c r="UUT294" s="207"/>
      <c r="UUU294" s="209"/>
      <c r="UUV294" s="210"/>
      <c r="UUW294" s="211"/>
      <c r="UUY294" s="208"/>
      <c r="UUZ294" s="207"/>
      <c r="UVA294" s="209"/>
      <c r="UVB294" s="210"/>
      <c r="UVC294" s="211"/>
      <c r="UVE294" s="208"/>
      <c r="UVF294" s="207"/>
      <c r="UVG294" s="209"/>
      <c r="UVH294" s="210"/>
      <c r="UVI294" s="211"/>
      <c r="UVK294" s="208"/>
      <c r="UVL294" s="207"/>
      <c r="UVM294" s="209"/>
      <c r="UVN294" s="210"/>
      <c r="UVO294" s="211"/>
      <c r="UVQ294" s="208"/>
      <c r="UVR294" s="207"/>
      <c r="UVS294" s="209"/>
      <c r="UVT294" s="210"/>
      <c r="UVU294" s="211"/>
      <c r="UVW294" s="208"/>
      <c r="UVX294" s="207"/>
      <c r="UVY294" s="209"/>
      <c r="UVZ294" s="210"/>
      <c r="UWA294" s="211"/>
      <c r="UWC294" s="208"/>
      <c r="UWD294" s="207"/>
      <c r="UWE294" s="209"/>
      <c r="UWF294" s="210"/>
      <c r="UWG294" s="211"/>
      <c r="UWI294" s="208"/>
      <c r="UWJ294" s="207"/>
      <c r="UWK294" s="209"/>
      <c r="UWL294" s="210"/>
      <c r="UWM294" s="211"/>
      <c r="UWO294" s="208"/>
      <c r="UWP294" s="207"/>
      <c r="UWQ294" s="209"/>
      <c r="UWR294" s="210"/>
      <c r="UWS294" s="211"/>
      <c r="UWU294" s="208"/>
      <c r="UWV294" s="207"/>
      <c r="UWW294" s="209"/>
      <c r="UWX294" s="210"/>
      <c r="UWY294" s="211"/>
      <c r="UXA294" s="208"/>
      <c r="UXB294" s="207"/>
      <c r="UXC294" s="209"/>
      <c r="UXD294" s="210"/>
      <c r="UXE294" s="211"/>
      <c r="UXG294" s="208"/>
      <c r="UXH294" s="207"/>
      <c r="UXI294" s="209"/>
      <c r="UXJ294" s="210"/>
      <c r="UXK294" s="211"/>
      <c r="UXM294" s="208"/>
      <c r="UXN294" s="207"/>
      <c r="UXO294" s="209"/>
      <c r="UXP294" s="210"/>
      <c r="UXQ294" s="211"/>
      <c r="UXS294" s="208"/>
      <c r="UXT294" s="207"/>
      <c r="UXU294" s="209"/>
      <c r="UXV294" s="210"/>
      <c r="UXW294" s="211"/>
      <c r="UXY294" s="208"/>
      <c r="UXZ294" s="207"/>
      <c r="UYA294" s="209"/>
      <c r="UYB294" s="210"/>
      <c r="UYC294" s="211"/>
      <c r="UYE294" s="208"/>
      <c r="UYF294" s="207"/>
      <c r="UYG294" s="209"/>
      <c r="UYH294" s="210"/>
      <c r="UYI294" s="211"/>
      <c r="UYK294" s="208"/>
      <c r="UYL294" s="207"/>
      <c r="UYM294" s="209"/>
      <c r="UYN294" s="210"/>
      <c r="UYO294" s="211"/>
      <c r="UYQ294" s="208"/>
      <c r="UYR294" s="207"/>
      <c r="UYS294" s="209"/>
      <c r="UYT294" s="210"/>
      <c r="UYU294" s="211"/>
      <c r="UYW294" s="208"/>
      <c r="UYX294" s="207"/>
      <c r="UYY294" s="209"/>
      <c r="UYZ294" s="210"/>
      <c r="UZA294" s="211"/>
      <c r="UZC294" s="208"/>
      <c r="UZD294" s="207"/>
      <c r="UZE294" s="209"/>
      <c r="UZF294" s="210"/>
      <c r="UZG294" s="211"/>
      <c r="UZI294" s="208"/>
      <c r="UZJ294" s="207"/>
      <c r="UZK294" s="209"/>
      <c r="UZL294" s="210"/>
      <c r="UZM294" s="211"/>
      <c r="UZO294" s="208"/>
      <c r="UZP294" s="207"/>
      <c r="UZQ294" s="209"/>
      <c r="UZR294" s="210"/>
      <c r="UZS294" s="211"/>
      <c r="UZU294" s="208"/>
      <c r="UZV294" s="207"/>
      <c r="UZW294" s="209"/>
      <c r="UZX294" s="210"/>
      <c r="UZY294" s="211"/>
      <c r="VAA294" s="208"/>
      <c r="VAB294" s="207"/>
      <c r="VAC294" s="209"/>
      <c r="VAD294" s="210"/>
      <c r="VAE294" s="211"/>
      <c r="VAG294" s="208"/>
      <c r="VAH294" s="207"/>
      <c r="VAI294" s="209"/>
      <c r="VAJ294" s="210"/>
      <c r="VAK294" s="211"/>
      <c r="VAM294" s="208"/>
      <c r="VAN294" s="207"/>
      <c r="VAO294" s="209"/>
      <c r="VAP294" s="210"/>
      <c r="VAQ294" s="211"/>
      <c r="VAS294" s="208"/>
      <c r="VAT294" s="207"/>
      <c r="VAU294" s="209"/>
      <c r="VAV294" s="210"/>
      <c r="VAW294" s="211"/>
      <c r="VAY294" s="208"/>
      <c r="VAZ294" s="207"/>
      <c r="VBA294" s="209"/>
      <c r="VBB294" s="210"/>
      <c r="VBC294" s="211"/>
      <c r="VBE294" s="208"/>
      <c r="VBF294" s="207"/>
      <c r="VBG294" s="209"/>
      <c r="VBH294" s="210"/>
      <c r="VBI294" s="211"/>
      <c r="VBK294" s="208"/>
      <c r="VBL294" s="207"/>
      <c r="VBM294" s="209"/>
      <c r="VBN294" s="210"/>
      <c r="VBO294" s="211"/>
      <c r="VBQ294" s="208"/>
      <c r="VBR294" s="207"/>
      <c r="VBS294" s="209"/>
      <c r="VBT294" s="210"/>
      <c r="VBU294" s="211"/>
      <c r="VBW294" s="208"/>
      <c r="VBX294" s="207"/>
      <c r="VBY294" s="209"/>
      <c r="VBZ294" s="210"/>
      <c r="VCA294" s="211"/>
      <c r="VCC294" s="208"/>
      <c r="VCD294" s="207"/>
      <c r="VCE294" s="209"/>
      <c r="VCF294" s="210"/>
      <c r="VCG294" s="211"/>
      <c r="VCI294" s="208"/>
      <c r="VCJ294" s="207"/>
      <c r="VCK294" s="209"/>
      <c r="VCL294" s="210"/>
      <c r="VCM294" s="211"/>
      <c r="VCO294" s="208"/>
      <c r="VCP294" s="207"/>
      <c r="VCQ294" s="209"/>
      <c r="VCR294" s="210"/>
      <c r="VCS294" s="211"/>
      <c r="VCU294" s="208"/>
      <c r="VCV294" s="207"/>
      <c r="VCW294" s="209"/>
      <c r="VCX294" s="210"/>
      <c r="VCY294" s="211"/>
      <c r="VDA294" s="208"/>
      <c r="VDB294" s="207"/>
      <c r="VDC294" s="209"/>
      <c r="VDD294" s="210"/>
      <c r="VDE294" s="211"/>
      <c r="VDG294" s="208"/>
      <c r="VDH294" s="207"/>
      <c r="VDI294" s="209"/>
      <c r="VDJ294" s="210"/>
      <c r="VDK294" s="211"/>
      <c r="VDM294" s="208"/>
      <c r="VDN294" s="207"/>
      <c r="VDO294" s="209"/>
      <c r="VDP294" s="210"/>
      <c r="VDQ294" s="211"/>
      <c r="VDS294" s="208"/>
      <c r="VDT294" s="207"/>
      <c r="VDU294" s="209"/>
      <c r="VDV294" s="210"/>
      <c r="VDW294" s="211"/>
      <c r="VDY294" s="208"/>
      <c r="VDZ294" s="207"/>
      <c r="VEA294" s="209"/>
      <c r="VEB294" s="210"/>
      <c r="VEC294" s="211"/>
      <c r="VEE294" s="208"/>
      <c r="VEF294" s="207"/>
      <c r="VEG294" s="209"/>
      <c r="VEH294" s="210"/>
      <c r="VEI294" s="211"/>
      <c r="VEK294" s="208"/>
      <c r="VEL294" s="207"/>
      <c r="VEM294" s="209"/>
      <c r="VEN294" s="210"/>
      <c r="VEO294" s="211"/>
      <c r="VEQ294" s="208"/>
      <c r="VER294" s="207"/>
      <c r="VES294" s="209"/>
      <c r="VET294" s="210"/>
      <c r="VEU294" s="211"/>
      <c r="VEW294" s="208"/>
      <c r="VEX294" s="207"/>
      <c r="VEY294" s="209"/>
      <c r="VEZ294" s="210"/>
      <c r="VFA294" s="211"/>
      <c r="VFC294" s="208"/>
      <c r="VFD294" s="207"/>
      <c r="VFE294" s="209"/>
      <c r="VFF294" s="210"/>
      <c r="VFG294" s="211"/>
      <c r="VFI294" s="208"/>
      <c r="VFJ294" s="207"/>
      <c r="VFK294" s="209"/>
      <c r="VFL294" s="210"/>
      <c r="VFM294" s="211"/>
      <c r="VFO294" s="208"/>
      <c r="VFP294" s="207"/>
      <c r="VFQ294" s="209"/>
      <c r="VFR294" s="210"/>
      <c r="VFS294" s="211"/>
      <c r="VFU294" s="208"/>
      <c r="VFV294" s="207"/>
      <c r="VFW294" s="209"/>
      <c r="VFX294" s="210"/>
      <c r="VFY294" s="211"/>
      <c r="VGA294" s="208"/>
      <c r="VGB294" s="207"/>
      <c r="VGC294" s="209"/>
      <c r="VGD294" s="210"/>
      <c r="VGE294" s="211"/>
      <c r="VGG294" s="208"/>
      <c r="VGH294" s="207"/>
      <c r="VGI294" s="209"/>
      <c r="VGJ294" s="210"/>
      <c r="VGK294" s="211"/>
      <c r="VGM294" s="208"/>
      <c r="VGN294" s="207"/>
      <c r="VGO294" s="209"/>
      <c r="VGP294" s="210"/>
      <c r="VGQ294" s="211"/>
      <c r="VGS294" s="208"/>
      <c r="VGT294" s="207"/>
      <c r="VGU294" s="209"/>
      <c r="VGV294" s="210"/>
      <c r="VGW294" s="211"/>
      <c r="VGY294" s="208"/>
      <c r="VGZ294" s="207"/>
      <c r="VHA294" s="209"/>
      <c r="VHB294" s="210"/>
      <c r="VHC294" s="211"/>
      <c r="VHE294" s="208"/>
      <c r="VHF294" s="207"/>
      <c r="VHG294" s="209"/>
      <c r="VHH294" s="210"/>
      <c r="VHI294" s="211"/>
      <c r="VHK294" s="208"/>
      <c r="VHL294" s="207"/>
      <c r="VHM294" s="209"/>
      <c r="VHN294" s="210"/>
      <c r="VHO294" s="211"/>
      <c r="VHQ294" s="208"/>
      <c r="VHR294" s="207"/>
      <c r="VHS294" s="209"/>
      <c r="VHT294" s="210"/>
      <c r="VHU294" s="211"/>
      <c r="VHW294" s="208"/>
      <c r="VHX294" s="207"/>
      <c r="VHY294" s="209"/>
      <c r="VHZ294" s="210"/>
      <c r="VIA294" s="211"/>
      <c r="VIC294" s="208"/>
      <c r="VID294" s="207"/>
      <c r="VIE294" s="209"/>
      <c r="VIF294" s="210"/>
      <c r="VIG294" s="211"/>
      <c r="VII294" s="208"/>
      <c r="VIJ294" s="207"/>
      <c r="VIK294" s="209"/>
      <c r="VIL294" s="210"/>
      <c r="VIM294" s="211"/>
      <c r="VIO294" s="208"/>
      <c r="VIP294" s="207"/>
      <c r="VIQ294" s="209"/>
      <c r="VIR294" s="210"/>
      <c r="VIS294" s="211"/>
      <c r="VIU294" s="208"/>
      <c r="VIV294" s="207"/>
      <c r="VIW294" s="209"/>
      <c r="VIX294" s="210"/>
      <c r="VIY294" s="211"/>
      <c r="VJA294" s="208"/>
      <c r="VJB294" s="207"/>
      <c r="VJC294" s="209"/>
      <c r="VJD294" s="210"/>
      <c r="VJE294" s="211"/>
      <c r="VJG294" s="208"/>
      <c r="VJH294" s="207"/>
      <c r="VJI294" s="209"/>
      <c r="VJJ294" s="210"/>
      <c r="VJK294" s="211"/>
      <c r="VJM294" s="208"/>
      <c r="VJN294" s="207"/>
      <c r="VJO294" s="209"/>
      <c r="VJP294" s="210"/>
      <c r="VJQ294" s="211"/>
      <c r="VJS294" s="208"/>
      <c r="VJT294" s="207"/>
      <c r="VJU294" s="209"/>
      <c r="VJV294" s="210"/>
      <c r="VJW294" s="211"/>
      <c r="VJY294" s="208"/>
      <c r="VJZ294" s="207"/>
      <c r="VKA294" s="209"/>
      <c r="VKB294" s="210"/>
      <c r="VKC294" s="211"/>
      <c r="VKE294" s="208"/>
      <c r="VKF294" s="207"/>
      <c r="VKG294" s="209"/>
      <c r="VKH294" s="210"/>
      <c r="VKI294" s="211"/>
      <c r="VKK294" s="208"/>
      <c r="VKL294" s="207"/>
      <c r="VKM294" s="209"/>
      <c r="VKN294" s="210"/>
      <c r="VKO294" s="211"/>
      <c r="VKQ294" s="208"/>
      <c r="VKR294" s="207"/>
      <c r="VKS294" s="209"/>
      <c r="VKT294" s="210"/>
      <c r="VKU294" s="211"/>
      <c r="VKW294" s="208"/>
      <c r="VKX294" s="207"/>
      <c r="VKY294" s="209"/>
      <c r="VKZ294" s="210"/>
      <c r="VLA294" s="211"/>
      <c r="VLC294" s="208"/>
      <c r="VLD294" s="207"/>
      <c r="VLE294" s="209"/>
      <c r="VLF294" s="210"/>
      <c r="VLG294" s="211"/>
      <c r="VLI294" s="208"/>
      <c r="VLJ294" s="207"/>
      <c r="VLK294" s="209"/>
      <c r="VLL294" s="210"/>
      <c r="VLM294" s="211"/>
      <c r="VLO294" s="208"/>
      <c r="VLP294" s="207"/>
      <c r="VLQ294" s="209"/>
      <c r="VLR294" s="210"/>
      <c r="VLS294" s="211"/>
      <c r="VLU294" s="208"/>
      <c r="VLV294" s="207"/>
      <c r="VLW294" s="209"/>
      <c r="VLX294" s="210"/>
      <c r="VLY294" s="211"/>
      <c r="VMA294" s="208"/>
      <c r="VMB294" s="207"/>
      <c r="VMC294" s="209"/>
      <c r="VMD294" s="210"/>
      <c r="VME294" s="211"/>
      <c r="VMG294" s="208"/>
      <c r="VMH294" s="207"/>
      <c r="VMI294" s="209"/>
      <c r="VMJ294" s="210"/>
      <c r="VMK294" s="211"/>
      <c r="VMM294" s="208"/>
      <c r="VMN294" s="207"/>
      <c r="VMO294" s="209"/>
      <c r="VMP294" s="210"/>
      <c r="VMQ294" s="211"/>
      <c r="VMS294" s="208"/>
      <c r="VMT294" s="207"/>
      <c r="VMU294" s="209"/>
      <c r="VMV294" s="210"/>
      <c r="VMW294" s="211"/>
      <c r="VMY294" s="208"/>
      <c r="VMZ294" s="207"/>
      <c r="VNA294" s="209"/>
      <c r="VNB294" s="210"/>
      <c r="VNC294" s="211"/>
      <c r="VNE294" s="208"/>
      <c r="VNF294" s="207"/>
      <c r="VNG294" s="209"/>
      <c r="VNH294" s="210"/>
      <c r="VNI294" s="211"/>
      <c r="VNK294" s="208"/>
      <c r="VNL294" s="207"/>
      <c r="VNM294" s="209"/>
      <c r="VNN294" s="210"/>
      <c r="VNO294" s="211"/>
      <c r="VNQ294" s="208"/>
      <c r="VNR294" s="207"/>
      <c r="VNS294" s="209"/>
      <c r="VNT294" s="210"/>
      <c r="VNU294" s="211"/>
      <c r="VNW294" s="208"/>
      <c r="VNX294" s="207"/>
      <c r="VNY294" s="209"/>
      <c r="VNZ294" s="210"/>
      <c r="VOA294" s="211"/>
      <c r="VOC294" s="208"/>
      <c r="VOD294" s="207"/>
      <c r="VOE294" s="209"/>
      <c r="VOF294" s="210"/>
      <c r="VOG294" s="211"/>
      <c r="VOI294" s="208"/>
      <c r="VOJ294" s="207"/>
      <c r="VOK294" s="209"/>
      <c r="VOL294" s="210"/>
      <c r="VOM294" s="211"/>
      <c r="VOO294" s="208"/>
      <c r="VOP294" s="207"/>
      <c r="VOQ294" s="209"/>
      <c r="VOR294" s="210"/>
      <c r="VOS294" s="211"/>
      <c r="VOU294" s="208"/>
      <c r="VOV294" s="207"/>
      <c r="VOW294" s="209"/>
      <c r="VOX294" s="210"/>
      <c r="VOY294" s="211"/>
      <c r="VPA294" s="208"/>
      <c r="VPB294" s="207"/>
      <c r="VPC294" s="209"/>
      <c r="VPD294" s="210"/>
      <c r="VPE294" s="211"/>
      <c r="VPG294" s="208"/>
      <c r="VPH294" s="207"/>
      <c r="VPI294" s="209"/>
      <c r="VPJ294" s="210"/>
      <c r="VPK294" s="211"/>
      <c r="VPM294" s="208"/>
      <c r="VPN294" s="207"/>
      <c r="VPO294" s="209"/>
      <c r="VPP294" s="210"/>
      <c r="VPQ294" s="211"/>
      <c r="VPS294" s="208"/>
      <c r="VPT294" s="207"/>
      <c r="VPU294" s="209"/>
      <c r="VPV294" s="210"/>
      <c r="VPW294" s="211"/>
      <c r="VPY294" s="208"/>
      <c r="VPZ294" s="207"/>
      <c r="VQA294" s="209"/>
      <c r="VQB294" s="210"/>
      <c r="VQC294" s="211"/>
      <c r="VQE294" s="208"/>
      <c r="VQF294" s="207"/>
      <c r="VQG294" s="209"/>
      <c r="VQH294" s="210"/>
      <c r="VQI294" s="211"/>
      <c r="VQK294" s="208"/>
      <c r="VQL294" s="207"/>
      <c r="VQM294" s="209"/>
      <c r="VQN294" s="210"/>
      <c r="VQO294" s="211"/>
      <c r="VQQ294" s="208"/>
      <c r="VQR294" s="207"/>
      <c r="VQS294" s="209"/>
      <c r="VQT294" s="210"/>
      <c r="VQU294" s="211"/>
      <c r="VQW294" s="208"/>
      <c r="VQX294" s="207"/>
      <c r="VQY294" s="209"/>
      <c r="VQZ294" s="210"/>
      <c r="VRA294" s="211"/>
      <c r="VRC294" s="208"/>
      <c r="VRD294" s="207"/>
      <c r="VRE294" s="209"/>
      <c r="VRF294" s="210"/>
      <c r="VRG294" s="211"/>
      <c r="VRI294" s="208"/>
      <c r="VRJ294" s="207"/>
      <c r="VRK294" s="209"/>
      <c r="VRL294" s="210"/>
      <c r="VRM294" s="211"/>
      <c r="VRO294" s="208"/>
      <c r="VRP294" s="207"/>
      <c r="VRQ294" s="209"/>
      <c r="VRR294" s="210"/>
      <c r="VRS294" s="211"/>
      <c r="VRU294" s="208"/>
      <c r="VRV294" s="207"/>
      <c r="VRW294" s="209"/>
      <c r="VRX294" s="210"/>
      <c r="VRY294" s="211"/>
      <c r="VSA294" s="208"/>
      <c r="VSB294" s="207"/>
      <c r="VSC294" s="209"/>
      <c r="VSD294" s="210"/>
      <c r="VSE294" s="211"/>
      <c r="VSG294" s="208"/>
      <c r="VSH294" s="207"/>
      <c r="VSI294" s="209"/>
      <c r="VSJ294" s="210"/>
      <c r="VSK294" s="211"/>
      <c r="VSM294" s="208"/>
      <c r="VSN294" s="207"/>
      <c r="VSO294" s="209"/>
      <c r="VSP294" s="210"/>
      <c r="VSQ294" s="211"/>
      <c r="VSS294" s="208"/>
      <c r="VST294" s="207"/>
      <c r="VSU294" s="209"/>
      <c r="VSV294" s="210"/>
      <c r="VSW294" s="211"/>
      <c r="VSY294" s="208"/>
      <c r="VSZ294" s="207"/>
      <c r="VTA294" s="209"/>
      <c r="VTB294" s="210"/>
      <c r="VTC294" s="211"/>
      <c r="VTE294" s="208"/>
      <c r="VTF294" s="207"/>
      <c r="VTG294" s="209"/>
      <c r="VTH294" s="210"/>
      <c r="VTI294" s="211"/>
      <c r="VTK294" s="208"/>
      <c r="VTL294" s="207"/>
      <c r="VTM294" s="209"/>
      <c r="VTN294" s="210"/>
      <c r="VTO294" s="211"/>
      <c r="VTQ294" s="208"/>
      <c r="VTR294" s="207"/>
      <c r="VTS294" s="209"/>
      <c r="VTT294" s="210"/>
      <c r="VTU294" s="211"/>
      <c r="VTW294" s="208"/>
      <c r="VTX294" s="207"/>
      <c r="VTY294" s="209"/>
      <c r="VTZ294" s="210"/>
      <c r="VUA294" s="211"/>
      <c r="VUC294" s="208"/>
      <c r="VUD294" s="207"/>
      <c r="VUE294" s="209"/>
      <c r="VUF294" s="210"/>
      <c r="VUG294" s="211"/>
      <c r="VUI294" s="208"/>
      <c r="VUJ294" s="207"/>
      <c r="VUK294" s="209"/>
      <c r="VUL294" s="210"/>
      <c r="VUM294" s="211"/>
      <c r="VUO294" s="208"/>
      <c r="VUP294" s="207"/>
      <c r="VUQ294" s="209"/>
      <c r="VUR294" s="210"/>
      <c r="VUS294" s="211"/>
      <c r="VUU294" s="208"/>
      <c r="VUV294" s="207"/>
      <c r="VUW294" s="209"/>
      <c r="VUX294" s="210"/>
      <c r="VUY294" s="211"/>
      <c r="VVA294" s="208"/>
      <c r="VVB294" s="207"/>
      <c r="VVC294" s="209"/>
      <c r="VVD294" s="210"/>
      <c r="VVE294" s="211"/>
      <c r="VVG294" s="208"/>
      <c r="VVH294" s="207"/>
      <c r="VVI294" s="209"/>
      <c r="VVJ294" s="210"/>
      <c r="VVK294" s="211"/>
      <c r="VVM294" s="208"/>
      <c r="VVN294" s="207"/>
      <c r="VVO294" s="209"/>
      <c r="VVP294" s="210"/>
      <c r="VVQ294" s="211"/>
      <c r="VVS294" s="208"/>
      <c r="VVT294" s="207"/>
      <c r="VVU294" s="209"/>
      <c r="VVV294" s="210"/>
      <c r="VVW294" s="211"/>
      <c r="VVY294" s="208"/>
      <c r="VVZ294" s="207"/>
      <c r="VWA294" s="209"/>
      <c r="VWB294" s="210"/>
      <c r="VWC294" s="211"/>
      <c r="VWE294" s="208"/>
      <c r="VWF294" s="207"/>
      <c r="VWG294" s="209"/>
      <c r="VWH294" s="210"/>
      <c r="VWI294" s="211"/>
      <c r="VWK294" s="208"/>
      <c r="VWL294" s="207"/>
      <c r="VWM294" s="209"/>
      <c r="VWN294" s="210"/>
      <c r="VWO294" s="211"/>
      <c r="VWQ294" s="208"/>
      <c r="VWR294" s="207"/>
      <c r="VWS294" s="209"/>
      <c r="VWT294" s="210"/>
      <c r="VWU294" s="211"/>
      <c r="VWW294" s="208"/>
      <c r="VWX294" s="207"/>
      <c r="VWY294" s="209"/>
      <c r="VWZ294" s="210"/>
      <c r="VXA294" s="211"/>
      <c r="VXC294" s="208"/>
      <c r="VXD294" s="207"/>
      <c r="VXE294" s="209"/>
      <c r="VXF294" s="210"/>
      <c r="VXG294" s="211"/>
      <c r="VXI294" s="208"/>
      <c r="VXJ294" s="207"/>
      <c r="VXK294" s="209"/>
      <c r="VXL294" s="210"/>
      <c r="VXM294" s="211"/>
      <c r="VXO294" s="208"/>
      <c r="VXP294" s="207"/>
      <c r="VXQ294" s="209"/>
      <c r="VXR294" s="210"/>
      <c r="VXS294" s="211"/>
      <c r="VXU294" s="208"/>
      <c r="VXV294" s="207"/>
      <c r="VXW294" s="209"/>
      <c r="VXX294" s="210"/>
      <c r="VXY294" s="211"/>
      <c r="VYA294" s="208"/>
      <c r="VYB294" s="207"/>
      <c r="VYC294" s="209"/>
      <c r="VYD294" s="210"/>
      <c r="VYE294" s="211"/>
      <c r="VYG294" s="208"/>
      <c r="VYH294" s="207"/>
      <c r="VYI294" s="209"/>
      <c r="VYJ294" s="210"/>
      <c r="VYK294" s="211"/>
      <c r="VYM294" s="208"/>
      <c r="VYN294" s="207"/>
      <c r="VYO294" s="209"/>
      <c r="VYP294" s="210"/>
      <c r="VYQ294" s="211"/>
      <c r="VYS294" s="208"/>
      <c r="VYT294" s="207"/>
      <c r="VYU294" s="209"/>
      <c r="VYV294" s="210"/>
      <c r="VYW294" s="211"/>
      <c r="VYY294" s="208"/>
      <c r="VYZ294" s="207"/>
      <c r="VZA294" s="209"/>
      <c r="VZB294" s="210"/>
      <c r="VZC294" s="211"/>
      <c r="VZE294" s="208"/>
      <c r="VZF294" s="207"/>
      <c r="VZG294" s="209"/>
      <c r="VZH294" s="210"/>
      <c r="VZI294" s="211"/>
      <c r="VZK294" s="208"/>
      <c r="VZL294" s="207"/>
      <c r="VZM294" s="209"/>
      <c r="VZN294" s="210"/>
      <c r="VZO294" s="211"/>
      <c r="VZQ294" s="208"/>
      <c r="VZR294" s="207"/>
      <c r="VZS294" s="209"/>
      <c r="VZT294" s="210"/>
      <c r="VZU294" s="211"/>
      <c r="VZW294" s="208"/>
      <c r="VZX294" s="207"/>
      <c r="VZY294" s="209"/>
      <c r="VZZ294" s="210"/>
      <c r="WAA294" s="211"/>
      <c r="WAC294" s="208"/>
      <c r="WAD294" s="207"/>
      <c r="WAE294" s="209"/>
      <c r="WAF294" s="210"/>
      <c r="WAG294" s="211"/>
      <c r="WAI294" s="208"/>
      <c r="WAJ294" s="207"/>
      <c r="WAK294" s="209"/>
      <c r="WAL294" s="210"/>
      <c r="WAM294" s="211"/>
      <c r="WAO294" s="208"/>
      <c r="WAP294" s="207"/>
      <c r="WAQ294" s="209"/>
      <c r="WAR294" s="210"/>
      <c r="WAS294" s="211"/>
      <c r="WAU294" s="208"/>
      <c r="WAV294" s="207"/>
      <c r="WAW294" s="209"/>
      <c r="WAX294" s="210"/>
      <c r="WAY294" s="211"/>
      <c r="WBA294" s="208"/>
      <c r="WBB294" s="207"/>
      <c r="WBC294" s="209"/>
      <c r="WBD294" s="210"/>
      <c r="WBE294" s="211"/>
      <c r="WBG294" s="208"/>
      <c r="WBH294" s="207"/>
      <c r="WBI294" s="209"/>
      <c r="WBJ294" s="210"/>
      <c r="WBK294" s="211"/>
      <c r="WBM294" s="208"/>
      <c r="WBN294" s="207"/>
      <c r="WBO294" s="209"/>
      <c r="WBP294" s="210"/>
      <c r="WBQ294" s="211"/>
      <c r="WBS294" s="208"/>
      <c r="WBT294" s="207"/>
      <c r="WBU294" s="209"/>
      <c r="WBV294" s="210"/>
      <c r="WBW294" s="211"/>
      <c r="WBY294" s="208"/>
      <c r="WBZ294" s="207"/>
      <c r="WCA294" s="209"/>
      <c r="WCB294" s="210"/>
      <c r="WCC294" s="211"/>
      <c r="WCE294" s="208"/>
      <c r="WCF294" s="207"/>
      <c r="WCG294" s="209"/>
      <c r="WCH294" s="210"/>
      <c r="WCI294" s="211"/>
      <c r="WCK294" s="208"/>
      <c r="WCL294" s="207"/>
      <c r="WCM294" s="209"/>
      <c r="WCN294" s="210"/>
      <c r="WCO294" s="211"/>
      <c r="WCQ294" s="208"/>
      <c r="WCR294" s="207"/>
      <c r="WCS294" s="209"/>
      <c r="WCT294" s="210"/>
      <c r="WCU294" s="211"/>
      <c r="WCW294" s="208"/>
      <c r="WCX294" s="207"/>
      <c r="WCY294" s="209"/>
      <c r="WCZ294" s="210"/>
      <c r="WDA294" s="211"/>
      <c r="WDC294" s="208"/>
      <c r="WDD294" s="207"/>
      <c r="WDE294" s="209"/>
      <c r="WDF294" s="210"/>
      <c r="WDG294" s="211"/>
      <c r="WDI294" s="208"/>
      <c r="WDJ294" s="207"/>
      <c r="WDK294" s="209"/>
      <c r="WDL294" s="210"/>
      <c r="WDM294" s="211"/>
      <c r="WDO294" s="208"/>
      <c r="WDP294" s="207"/>
      <c r="WDQ294" s="209"/>
      <c r="WDR294" s="210"/>
      <c r="WDS294" s="211"/>
      <c r="WDU294" s="208"/>
      <c r="WDV294" s="207"/>
      <c r="WDW294" s="209"/>
      <c r="WDX294" s="210"/>
      <c r="WDY294" s="211"/>
      <c r="WEA294" s="208"/>
      <c r="WEB294" s="207"/>
      <c r="WEC294" s="209"/>
      <c r="WED294" s="210"/>
      <c r="WEE294" s="211"/>
      <c r="WEG294" s="208"/>
      <c r="WEH294" s="207"/>
      <c r="WEI294" s="209"/>
      <c r="WEJ294" s="210"/>
      <c r="WEK294" s="211"/>
      <c r="WEM294" s="208"/>
      <c r="WEN294" s="207"/>
      <c r="WEO294" s="209"/>
      <c r="WEP294" s="210"/>
      <c r="WEQ294" s="211"/>
      <c r="WES294" s="208"/>
      <c r="WET294" s="207"/>
      <c r="WEU294" s="209"/>
      <c r="WEV294" s="210"/>
      <c r="WEW294" s="211"/>
      <c r="WEY294" s="208"/>
      <c r="WEZ294" s="207"/>
      <c r="WFA294" s="209"/>
      <c r="WFB294" s="210"/>
      <c r="WFC294" s="211"/>
      <c r="WFE294" s="208"/>
      <c r="WFF294" s="207"/>
      <c r="WFG294" s="209"/>
      <c r="WFH294" s="210"/>
      <c r="WFI294" s="211"/>
      <c r="WFK294" s="208"/>
      <c r="WFL294" s="207"/>
      <c r="WFM294" s="209"/>
      <c r="WFN294" s="210"/>
      <c r="WFO294" s="211"/>
      <c r="WFQ294" s="208"/>
      <c r="WFR294" s="207"/>
      <c r="WFS294" s="209"/>
      <c r="WFT294" s="210"/>
      <c r="WFU294" s="211"/>
      <c r="WFW294" s="208"/>
      <c r="WFX294" s="207"/>
      <c r="WFY294" s="209"/>
      <c r="WFZ294" s="210"/>
      <c r="WGA294" s="211"/>
      <c r="WGC294" s="208"/>
      <c r="WGD294" s="207"/>
      <c r="WGE294" s="209"/>
      <c r="WGF294" s="210"/>
      <c r="WGG294" s="211"/>
      <c r="WGI294" s="208"/>
      <c r="WGJ294" s="207"/>
      <c r="WGK294" s="209"/>
      <c r="WGL294" s="210"/>
      <c r="WGM294" s="211"/>
      <c r="WGO294" s="208"/>
      <c r="WGP294" s="207"/>
      <c r="WGQ294" s="209"/>
      <c r="WGR294" s="210"/>
      <c r="WGS294" s="211"/>
      <c r="WGU294" s="208"/>
      <c r="WGV294" s="207"/>
      <c r="WGW294" s="209"/>
      <c r="WGX294" s="210"/>
      <c r="WGY294" s="211"/>
      <c r="WHA294" s="208"/>
      <c r="WHB294" s="207"/>
      <c r="WHC294" s="209"/>
      <c r="WHD294" s="210"/>
      <c r="WHE294" s="211"/>
      <c r="WHG294" s="208"/>
      <c r="WHH294" s="207"/>
      <c r="WHI294" s="209"/>
      <c r="WHJ294" s="210"/>
      <c r="WHK294" s="211"/>
      <c r="WHM294" s="208"/>
      <c r="WHN294" s="207"/>
      <c r="WHO294" s="209"/>
      <c r="WHP294" s="210"/>
      <c r="WHQ294" s="211"/>
      <c r="WHS294" s="208"/>
      <c r="WHT294" s="207"/>
      <c r="WHU294" s="209"/>
      <c r="WHV294" s="210"/>
      <c r="WHW294" s="211"/>
      <c r="WHY294" s="208"/>
      <c r="WHZ294" s="207"/>
      <c r="WIA294" s="209"/>
      <c r="WIB294" s="210"/>
      <c r="WIC294" s="211"/>
      <c r="WIE294" s="208"/>
      <c r="WIF294" s="207"/>
      <c r="WIG294" s="209"/>
      <c r="WIH294" s="210"/>
      <c r="WII294" s="211"/>
      <c r="WIK294" s="208"/>
      <c r="WIL294" s="207"/>
      <c r="WIM294" s="209"/>
      <c r="WIN294" s="210"/>
      <c r="WIO294" s="211"/>
      <c r="WIQ294" s="208"/>
      <c r="WIR294" s="207"/>
      <c r="WIS294" s="209"/>
      <c r="WIT294" s="210"/>
      <c r="WIU294" s="211"/>
      <c r="WIW294" s="208"/>
      <c r="WIX294" s="207"/>
      <c r="WIY294" s="209"/>
      <c r="WIZ294" s="210"/>
      <c r="WJA294" s="211"/>
      <c r="WJC294" s="208"/>
      <c r="WJD294" s="207"/>
      <c r="WJE294" s="209"/>
      <c r="WJF294" s="210"/>
      <c r="WJG294" s="211"/>
      <c r="WJI294" s="208"/>
      <c r="WJJ294" s="207"/>
      <c r="WJK294" s="209"/>
      <c r="WJL294" s="210"/>
      <c r="WJM294" s="211"/>
      <c r="WJO294" s="208"/>
      <c r="WJP294" s="207"/>
      <c r="WJQ294" s="209"/>
      <c r="WJR294" s="210"/>
      <c r="WJS294" s="211"/>
      <c r="WJU294" s="208"/>
      <c r="WJV294" s="207"/>
      <c r="WJW294" s="209"/>
      <c r="WJX294" s="210"/>
      <c r="WJY294" s="211"/>
      <c r="WKA294" s="208"/>
      <c r="WKB294" s="207"/>
      <c r="WKC294" s="209"/>
      <c r="WKD294" s="210"/>
      <c r="WKE294" s="211"/>
      <c r="WKG294" s="208"/>
      <c r="WKH294" s="207"/>
      <c r="WKI294" s="209"/>
      <c r="WKJ294" s="210"/>
      <c r="WKK294" s="211"/>
      <c r="WKM294" s="208"/>
      <c r="WKN294" s="207"/>
      <c r="WKO294" s="209"/>
      <c r="WKP294" s="210"/>
      <c r="WKQ294" s="211"/>
      <c r="WKS294" s="208"/>
      <c r="WKT294" s="207"/>
      <c r="WKU294" s="209"/>
      <c r="WKV294" s="210"/>
      <c r="WKW294" s="211"/>
      <c r="WKY294" s="208"/>
      <c r="WKZ294" s="207"/>
      <c r="WLA294" s="209"/>
      <c r="WLB294" s="210"/>
      <c r="WLC294" s="211"/>
      <c r="WLE294" s="208"/>
      <c r="WLF294" s="207"/>
      <c r="WLG294" s="209"/>
      <c r="WLH294" s="210"/>
      <c r="WLI294" s="211"/>
      <c r="WLK294" s="208"/>
      <c r="WLL294" s="207"/>
      <c r="WLM294" s="209"/>
      <c r="WLN294" s="210"/>
      <c r="WLO294" s="211"/>
      <c r="WLQ294" s="208"/>
      <c r="WLR294" s="207"/>
      <c r="WLS294" s="209"/>
      <c r="WLT294" s="210"/>
      <c r="WLU294" s="211"/>
      <c r="WLW294" s="208"/>
      <c r="WLX294" s="207"/>
      <c r="WLY294" s="209"/>
      <c r="WLZ294" s="210"/>
      <c r="WMA294" s="211"/>
      <c r="WMC294" s="208"/>
      <c r="WMD294" s="207"/>
      <c r="WME294" s="209"/>
      <c r="WMF294" s="210"/>
      <c r="WMG294" s="211"/>
      <c r="WMI294" s="208"/>
      <c r="WMJ294" s="207"/>
      <c r="WMK294" s="209"/>
      <c r="WML294" s="210"/>
      <c r="WMM294" s="211"/>
      <c r="WMO294" s="208"/>
      <c r="WMP294" s="207"/>
      <c r="WMQ294" s="209"/>
      <c r="WMR294" s="210"/>
      <c r="WMS294" s="211"/>
      <c r="WMU294" s="208"/>
      <c r="WMV294" s="207"/>
      <c r="WMW294" s="209"/>
      <c r="WMX294" s="210"/>
      <c r="WMY294" s="211"/>
      <c r="WNA294" s="208"/>
      <c r="WNB294" s="207"/>
      <c r="WNC294" s="209"/>
      <c r="WND294" s="210"/>
      <c r="WNE294" s="211"/>
      <c r="WNG294" s="208"/>
      <c r="WNH294" s="207"/>
      <c r="WNI294" s="209"/>
      <c r="WNJ294" s="210"/>
      <c r="WNK294" s="211"/>
      <c r="WNM294" s="208"/>
      <c r="WNN294" s="207"/>
      <c r="WNO294" s="209"/>
      <c r="WNP294" s="210"/>
      <c r="WNQ294" s="211"/>
      <c r="WNS294" s="208"/>
      <c r="WNT294" s="207"/>
      <c r="WNU294" s="209"/>
      <c r="WNV294" s="210"/>
      <c r="WNW294" s="211"/>
      <c r="WNY294" s="208"/>
      <c r="WNZ294" s="207"/>
      <c r="WOA294" s="209"/>
      <c r="WOB294" s="210"/>
      <c r="WOC294" s="211"/>
      <c r="WOE294" s="208"/>
      <c r="WOF294" s="207"/>
      <c r="WOG294" s="209"/>
      <c r="WOH294" s="210"/>
      <c r="WOI294" s="211"/>
      <c r="WOK294" s="208"/>
      <c r="WOL294" s="207"/>
      <c r="WOM294" s="209"/>
      <c r="WON294" s="210"/>
      <c r="WOO294" s="211"/>
      <c r="WOQ294" s="208"/>
      <c r="WOR294" s="207"/>
      <c r="WOS294" s="209"/>
      <c r="WOT294" s="210"/>
      <c r="WOU294" s="211"/>
      <c r="WOW294" s="208"/>
      <c r="WOX294" s="207"/>
      <c r="WOY294" s="209"/>
      <c r="WOZ294" s="210"/>
      <c r="WPA294" s="211"/>
      <c r="WPC294" s="208"/>
      <c r="WPD294" s="207"/>
      <c r="WPE294" s="209"/>
      <c r="WPF294" s="210"/>
      <c r="WPG294" s="211"/>
      <c r="WPI294" s="208"/>
      <c r="WPJ294" s="207"/>
      <c r="WPK294" s="209"/>
      <c r="WPL294" s="210"/>
      <c r="WPM294" s="211"/>
      <c r="WPO294" s="208"/>
      <c r="WPP294" s="207"/>
      <c r="WPQ294" s="209"/>
      <c r="WPR294" s="210"/>
      <c r="WPS294" s="211"/>
      <c r="WPU294" s="208"/>
      <c r="WPV294" s="207"/>
      <c r="WPW294" s="209"/>
      <c r="WPX294" s="210"/>
      <c r="WPY294" s="211"/>
      <c r="WQA294" s="208"/>
      <c r="WQB294" s="207"/>
      <c r="WQC294" s="209"/>
      <c r="WQD294" s="210"/>
      <c r="WQE294" s="211"/>
      <c r="WQG294" s="208"/>
      <c r="WQH294" s="207"/>
      <c r="WQI294" s="209"/>
      <c r="WQJ294" s="210"/>
      <c r="WQK294" s="211"/>
      <c r="WQM294" s="208"/>
      <c r="WQN294" s="207"/>
      <c r="WQO294" s="209"/>
      <c r="WQP294" s="210"/>
      <c r="WQQ294" s="211"/>
      <c r="WQS294" s="208"/>
      <c r="WQT294" s="207"/>
      <c r="WQU294" s="209"/>
      <c r="WQV294" s="210"/>
      <c r="WQW294" s="211"/>
      <c r="WQY294" s="208"/>
      <c r="WQZ294" s="207"/>
      <c r="WRA294" s="209"/>
      <c r="WRB294" s="210"/>
      <c r="WRC294" s="211"/>
      <c r="WRE294" s="208"/>
      <c r="WRF294" s="207"/>
      <c r="WRG294" s="209"/>
      <c r="WRH294" s="210"/>
      <c r="WRI294" s="211"/>
      <c r="WRK294" s="208"/>
      <c r="WRL294" s="207"/>
      <c r="WRM294" s="209"/>
      <c r="WRN294" s="210"/>
      <c r="WRO294" s="211"/>
      <c r="WRQ294" s="208"/>
      <c r="WRR294" s="207"/>
      <c r="WRS294" s="209"/>
      <c r="WRT294" s="210"/>
      <c r="WRU294" s="211"/>
      <c r="WRW294" s="208"/>
      <c r="WRX294" s="207"/>
      <c r="WRY294" s="209"/>
      <c r="WRZ294" s="210"/>
      <c r="WSA294" s="211"/>
      <c r="WSC294" s="208"/>
      <c r="WSD294" s="207"/>
      <c r="WSE294" s="209"/>
      <c r="WSF294" s="210"/>
      <c r="WSG294" s="211"/>
      <c r="WSI294" s="208"/>
      <c r="WSJ294" s="207"/>
      <c r="WSK294" s="209"/>
      <c r="WSL294" s="210"/>
      <c r="WSM294" s="211"/>
      <c r="WSO294" s="208"/>
      <c r="WSP294" s="207"/>
      <c r="WSQ294" s="209"/>
      <c r="WSR294" s="210"/>
      <c r="WSS294" s="211"/>
      <c r="WSU294" s="208"/>
      <c r="WSV294" s="207"/>
      <c r="WSW294" s="209"/>
      <c r="WSX294" s="210"/>
      <c r="WSY294" s="211"/>
      <c r="WTA294" s="208"/>
      <c r="WTB294" s="207"/>
      <c r="WTC294" s="209"/>
      <c r="WTD294" s="210"/>
      <c r="WTE294" s="211"/>
      <c r="WTG294" s="208"/>
      <c r="WTH294" s="207"/>
      <c r="WTI294" s="209"/>
      <c r="WTJ294" s="210"/>
      <c r="WTK294" s="211"/>
      <c r="WTM294" s="208"/>
      <c r="WTN294" s="207"/>
      <c r="WTO294" s="209"/>
      <c r="WTP294" s="210"/>
      <c r="WTQ294" s="211"/>
      <c r="WTS294" s="208"/>
      <c r="WTT294" s="207"/>
      <c r="WTU294" s="209"/>
      <c r="WTV294" s="210"/>
      <c r="WTW294" s="211"/>
      <c r="WTY294" s="208"/>
      <c r="WTZ294" s="207"/>
      <c r="WUA294" s="209"/>
      <c r="WUB294" s="210"/>
      <c r="WUC294" s="211"/>
      <c r="WUE294" s="208"/>
      <c r="WUF294" s="207"/>
      <c r="WUG294" s="209"/>
      <c r="WUH294" s="210"/>
      <c r="WUI294" s="211"/>
      <c r="WUK294" s="208"/>
      <c r="WUL294" s="207"/>
      <c r="WUM294" s="209"/>
      <c r="WUN294" s="210"/>
      <c r="WUO294" s="211"/>
      <c r="WUQ294" s="208"/>
      <c r="WUR294" s="207"/>
      <c r="WUS294" s="209"/>
      <c r="WUT294" s="210"/>
      <c r="WUU294" s="211"/>
      <c r="WUW294" s="208"/>
      <c r="WUX294" s="207"/>
      <c r="WUY294" s="209"/>
      <c r="WUZ294" s="210"/>
      <c r="WVA294" s="211"/>
      <c r="WVC294" s="208"/>
      <c r="WVD294" s="207"/>
      <c r="WVE294" s="209"/>
      <c r="WVF294" s="210"/>
      <c r="WVG294" s="211"/>
      <c r="WVI294" s="208"/>
      <c r="WVJ294" s="207"/>
      <c r="WVK294" s="209"/>
      <c r="WVL294" s="210"/>
      <c r="WVM294" s="211"/>
      <c r="WVO294" s="208"/>
      <c r="WVP294" s="207"/>
      <c r="WVQ294" s="209"/>
      <c r="WVR294" s="210"/>
      <c r="WVS294" s="211"/>
      <c r="WVU294" s="208"/>
      <c r="WVV294" s="207"/>
      <c r="WVW294" s="209"/>
      <c r="WVX294" s="210"/>
      <c r="WVY294" s="211"/>
      <c r="WWA294" s="208"/>
      <c r="WWB294" s="207"/>
      <c r="WWC294" s="209"/>
      <c r="WWD294" s="210"/>
      <c r="WWE294" s="211"/>
      <c r="WWG294" s="208"/>
      <c r="WWH294" s="207"/>
      <c r="WWI294" s="209"/>
      <c r="WWJ294" s="210"/>
      <c r="WWK294" s="211"/>
      <c r="WWM294" s="208"/>
      <c r="WWN294" s="207"/>
      <c r="WWO294" s="209"/>
      <c r="WWP294" s="210"/>
      <c r="WWQ294" s="211"/>
      <c r="WWS294" s="208"/>
      <c r="WWT294" s="207"/>
      <c r="WWU294" s="209"/>
      <c r="WWV294" s="210"/>
      <c r="WWW294" s="211"/>
      <c r="WWY294" s="208"/>
      <c r="WWZ294" s="207"/>
      <c r="WXA294" s="209"/>
      <c r="WXB294" s="210"/>
      <c r="WXC294" s="211"/>
      <c r="WXE294" s="208"/>
      <c r="WXF294" s="207"/>
      <c r="WXG294" s="209"/>
      <c r="WXH294" s="210"/>
      <c r="WXI294" s="211"/>
      <c r="WXK294" s="208"/>
      <c r="WXL294" s="207"/>
      <c r="WXM294" s="209"/>
      <c r="WXN294" s="210"/>
      <c r="WXO294" s="211"/>
      <c r="WXQ294" s="208"/>
      <c r="WXR294" s="207"/>
      <c r="WXS294" s="209"/>
      <c r="WXT294" s="210"/>
      <c r="WXU294" s="211"/>
      <c r="WXW294" s="208"/>
      <c r="WXX294" s="207"/>
      <c r="WXY294" s="209"/>
      <c r="WXZ294" s="210"/>
      <c r="WYA294" s="211"/>
      <c r="WYC294" s="208"/>
      <c r="WYD294" s="207"/>
      <c r="WYE294" s="209"/>
      <c r="WYF294" s="210"/>
      <c r="WYG294" s="211"/>
      <c r="WYI294" s="208"/>
      <c r="WYJ294" s="207"/>
      <c r="WYK294" s="209"/>
      <c r="WYL294" s="210"/>
      <c r="WYM294" s="211"/>
      <c r="WYO294" s="208"/>
      <c r="WYP294" s="207"/>
      <c r="WYQ294" s="209"/>
      <c r="WYR294" s="210"/>
      <c r="WYS294" s="211"/>
      <c r="WYU294" s="208"/>
      <c r="WYV294" s="207"/>
      <c r="WYW294" s="209"/>
      <c r="WYX294" s="210"/>
      <c r="WYY294" s="211"/>
      <c r="WZA294" s="208"/>
      <c r="WZB294" s="207"/>
      <c r="WZC294" s="209"/>
      <c r="WZD294" s="210"/>
      <c r="WZE294" s="211"/>
      <c r="WZG294" s="208"/>
      <c r="WZH294" s="207"/>
      <c r="WZI294" s="209"/>
      <c r="WZJ294" s="210"/>
      <c r="WZK294" s="211"/>
      <c r="WZM294" s="208"/>
      <c r="WZN294" s="207"/>
      <c r="WZO294" s="209"/>
      <c r="WZP294" s="210"/>
      <c r="WZQ294" s="211"/>
      <c r="WZS294" s="208"/>
      <c r="WZT294" s="207"/>
      <c r="WZU294" s="209"/>
      <c r="WZV294" s="210"/>
      <c r="WZW294" s="211"/>
      <c r="WZY294" s="208"/>
      <c r="WZZ294" s="207"/>
      <c r="XAA294" s="209"/>
      <c r="XAB294" s="210"/>
      <c r="XAC294" s="211"/>
      <c r="XAE294" s="208"/>
      <c r="XAF294" s="207"/>
      <c r="XAG294" s="209"/>
      <c r="XAH294" s="210"/>
      <c r="XAI294" s="211"/>
      <c r="XAK294" s="208"/>
      <c r="XAL294" s="207"/>
      <c r="XAM294" s="209"/>
      <c r="XAN294" s="210"/>
      <c r="XAO294" s="211"/>
      <c r="XAQ294" s="208"/>
      <c r="XAR294" s="207"/>
      <c r="XAS294" s="209"/>
      <c r="XAT294" s="210"/>
      <c r="XAU294" s="211"/>
      <c r="XAW294" s="208"/>
      <c r="XAX294" s="207"/>
      <c r="XAY294" s="209"/>
      <c r="XAZ294" s="210"/>
      <c r="XBA294" s="211"/>
      <c r="XBC294" s="208"/>
      <c r="XBD294" s="207"/>
      <c r="XBE294" s="209"/>
      <c r="XBF294" s="210"/>
      <c r="XBG294" s="211"/>
      <c r="XBI294" s="208"/>
      <c r="XBJ294" s="207"/>
      <c r="XBK294" s="209"/>
      <c r="XBL294" s="210"/>
      <c r="XBM294" s="211"/>
      <c r="XBO294" s="208"/>
      <c r="XBP294" s="207"/>
      <c r="XBQ294" s="209"/>
      <c r="XBR294" s="210"/>
      <c r="XBS294" s="211"/>
      <c r="XBU294" s="208"/>
      <c r="XBV294" s="207"/>
      <c r="XBW294" s="209"/>
      <c r="XBX294" s="210"/>
      <c r="XBY294" s="211"/>
      <c r="XCA294" s="208"/>
      <c r="XCB294" s="207"/>
      <c r="XCC294" s="209"/>
      <c r="XCD294" s="210"/>
      <c r="XCE294" s="211"/>
      <c r="XCG294" s="208"/>
      <c r="XCH294" s="207"/>
      <c r="XCI294" s="209"/>
      <c r="XCJ294" s="210"/>
      <c r="XCK294" s="211"/>
      <c r="XCM294" s="208"/>
      <c r="XCN294" s="207"/>
      <c r="XCO294" s="209"/>
      <c r="XCP294" s="210"/>
      <c r="XCQ294" s="211"/>
      <c r="XCS294" s="208"/>
      <c r="XCT294" s="207"/>
      <c r="XCU294" s="209"/>
      <c r="XCV294" s="210"/>
      <c r="XCW294" s="211"/>
      <c r="XCY294" s="208"/>
      <c r="XCZ294" s="207"/>
      <c r="XDA294" s="209"/>
      <c r="XDB294" s="210"/>
      <c r="XDC294" s="211"/>
      <c r="XDE294" s="208"/>
      <c r="XDF294" s="207"/>
      <c r="XDG294" s="209"/>
      <c r="XDH294" s="210"/>
      <c r="XDI294" s="211"/>
      <c r="XDK294" s="208"/>
      <c r="XDL294" s="207"/>
      <c r="XDM294" s="209"/>
      <c r="XDN294" s="210"/>
      <c r="XDO294" s="211"/>
      <c r="XDQ294" s="208"/>
      <c r="XDR294" s="207"/>
      <c r="XDS294" s="209"/>
      <c r="XDT294" s="210"/>
      <c r="XDU294" s="211"/>
      <c r="XDW294" s="208"/>
      <c r="XDX294" s="207"/>
      <c r="XDY294" s="209"/>
      <c r="XDZ294" s="210"/>
      <c r="XEA294" s="211"/>
      <c r="XEC294" s="208"/>
      <c r="XED294" s="207"/>
      <c r="XEE294" s="209"/>
      <c r="XEF294" s="210"/>
      <c r="XEG294" s="211"/>
      <c r="XEI294" s="208"/>
      <c r="XEJ294" s="207"/>
      <c r="XEK294" s="209"/>
      <c r="XEL294" s="210"/>
      <c r="XEM294" s="211"/>
      <c r="XEO294" s="208"/>
      <c r="XEP294" s="207"/>
      <c r="XEQ294" s="209"/>
      <c r="XER294" s="210"/>
      <c r="XES294" s="211"/>
      <c r="XEU294" s="208"/>
      <c r="XEV294" s="207"/>
      <c r="XEW294" s="209"/>
      <c r="XEX294" s="210"/>
      <c r="XEY294" s="211"/>
      <c r="XFA294" s="208"/>
      <c r="XFB294" s="207"/>
      <c r="XFC294" s="209"/>
      <c r="XFD294" s="210"/>
    </row>
    <row r="295" spans="1:3071 3073:6143 6145:9215 9217:12287 12289:15359 15361:16384" ht="54" customHeight="1">
      <c r="A295" s="169"/>
      <c r="B295" s="170"/>
      <c r="C295" s="169">
        <v>2010</v>
      </c>
      <c r="D295" s="171" t="s">
        <v>108</v>
      </c>
      <c r="E295" s="172">
        <v>476</v>
      </c>
      <c r="F295" s="172"/>
    </row>
    <row r="296" spans="1:3071 3073:6143 6145:9215 9217:12287 12289:15359 15361:16384" ht="15.75">
      <c r="A296" s="169"/>
      <c r="B296" s="170"/>
      <c r="C296" s="169">
        <v>4110</v>
      </c>
      <c r="D296" s="173" t="s">
        <v>81</v>
      </c>
      <c r="E296" s="172"/>
      <c r="F296" s="172">
        <v>70</v>
      </c>
    </row>
    <row r="297" spans="1:3071 3073:6143 6145:9215 9217:12287 12289:15359 15361:16384" ht="15.75">
      <c r="A297" s="169"/>
      <c r="B297" s="170"/>
      <c r="C297" s="169">
        <v>4120</v>
      </c>
      <c r="D297" s="173" t="s">
        <v>81</v>
      </c>
      <c r="E297" s="172"/>
      <c r="F297" s="172">
        <v>10</v>
      </c>
    </row>
    <row r="298" spans="1:3071 3073:6143 6145:9215 9217:12287 12289:15359 15361:16384" ht="15.75">
      <c r="A298" s="169"/>
      <c r="B298" s="170"/>
      <c r="C298" s="169">
        <v>4170</v>
      </c>
      <c r="D298" s="173" t="s">
        <v>110</v>
      </c>
      <c r="E298" s="188"/>
      <c r="F298" s="172">
        <v>396</v>
      </c>
    </row>
    <row r="299" spans="1:3071 3073:6143 6145:9215 9217:12287 12289:15359 15361:16384" ht="24" customHeight="1">
      <c r="A299" s="185"/>
      <c r="B299" s="164">
        <v>85504</v>
      </c>
      <c r="C299" s="165"/>
      <c r="D299" s="186" t="s">
        <v>132</v>
      </c>
      <c r="E299" s="168">
        <f>E300</f>
        <v>2000</v>
      </c>
      <c r="F299" s="168">
        <f>F301</f>
        <v>2000</v>
      </c>
    </row>
    <row r="300" spans="1:3071 3073:6143 6145:9215 9217:12287 12289:15359 15361:16384" ht="51.75">
      <c r="A300" s="219"/>
      <c r="B300" s="220"/>
      <c r="C300" s="219">
        <v>2010</v>
      </c>
      <c r="D300" s="171" t="s">
        <v>108</v>
      </c>
      <c r="E300" s="221">
        <v>2000</v>
      </c>
      <c r="F300" s="222"/>
    </row>
    <row r="301" spans="1:3071 3073:6143 6145:9215 9217:12287 12289:15359 15361:16384" ht="15.75">
      <c r="A301" s="219"/>
      <c r="B301" s="220"/>
      <c r="C301" s="219">
        <v>4300</v>
      </c>
      <c r="D301" s="176" t="s">
        <v>41</v>
      </c>
      <c r="E301" s="221"/>
      <c r="F301" s="222">
        <v>2000</v>
      </c>
    </row>
    <row r="302" spans="1:3071 3073:6143 6145:9215 9217:12287 12289:15359 15361:16384" ht="36" customHeight="1">
      <c r="A302" s="199"/>
      <c r="B302" s="199"/>
      <c r="C302" s="199"/>
      <c r="D302" s="200" t="s">
        <v>91</v>
      </c>
      <c r="E302" s="201">
        <f>E211+E222+E247+E265+E239+E202+E232</f>
        <v>8188120.6699999999</v>
      </c>
      <c r="F302" s="201">
        <f>F211+F222+F247+F265+F239+F202+F232</f>
        <v>8188120.6699999999</v>
      </c>
    </row>
    <row r="303" spans="1:3071 3073:6143 6145:9215 9217:12287 12289:15359 15361:16384" ht="9" customHeight="1">
      <c r="A303" s="202"/>
      <c r="B303" s="202"/>
      <c r="C303" s="202"/>
      <c r="D303" s="203"/>
      <c r="E303" s="204"/>
      <c r="F303" s="205"/>
    </row>
    <row r="304" spans="1:3071 3073:6143 6145:9215 9217:12287 12289:15359 15361:16384" ht="36" customHeight="1">
      <c r="A304" s="202"/>
      <c r="B304" s="202"/>
      <c r="C304" s="202"/>
      <c r="D304" s="203"/>
      <c r="E304" s="204"/>
      <c r="F304" s="205"/>
    </row>
    <row r="305" spans="1:6" ht="36" customHeight="1">
      <c r="A305" s="202"/>
      <c r="B305" s="202"/>
      <c r="C305" s="202"/>
      <c r="D305" s="203"/>
      <c r="E305" s="204"/>
      <c r="F305" s="205"/>
    </row>
    <row r="306" spans="1:6" ht="36" customHeight="1">
      <c r="A306" s="202"/>
      <c r="B306" s="202"/>
      <c r="C306" s="202"/>
      <c r="D306" s="203"/>
      <c r="E306" s="217" t="s">
        <v>127</v>
      </c>
      <c r="F306" s="205"/>
    </row>
    <row r="307" spans="1:6" ht="38.25" customHeight="1">
      <c r="A307" s="206"/>
      <c r="B307" s="206"/>
      <c r="C307" s="206"/>
      <c r="D307" s="206"/>
      <c r="E307" s="214"/>
      <c r="F307" s="215"/>
    </row>
    <row r="308" spans="1:6" ht="31.5" customHeight="1">
      <c r="A308" s="51"/>
      <c r="B308" s="52"/>
      <c r="C308" s="52"/>
      <c r="D308" s="53"/>
      <c r="E308" s="218" t="s">
        <v>128</v>
      </c>
      <c r="F308" s="216"/>
    </row>
    <row r="309" spans="1:6" ht="18.75" customHeight="1">
      <c r="A309" s="225"/>
      <c r="B309" s="225"/>
      <c r="C309" s="225"/>
      <c r="D309" s="225"/>
      <c r="E309" s="225"/>
      <c r="F309" s="225"/>
    </row>
    <row r="310" spans="1:6" ht="18.75" customHeight="1">
      <c r="A310" s="51"/>
      <c r="B310" s="52"/>
      <c r="C310" s="52"/>
      <c r="D310" s="52"/>
      <c r="E310" s="54"/>
      <c r="F310" s="55"/>
    </row>
  </sheetData>
  <mergeCells count="22">
    <mergeCell ref="A57:C57"/>
    <mergeCell ref="D57:D58"/>
    <mergeCell ref="E57:E58"/>
    <mergeCell ref="E1:F1"/>
    <mergeCell ref="E2:F2"/>
    <mergeCell ref="A5:F8"/>
    <mergeCell ref="A10:C10"/>
    <mergeCell ref="A52:F55"/>
    <mergeCell ref="A309:F309"/>
    <mergeCell ref="E93:F93"/>
    <mergeCell ref="E94:F94"/>
    <mergeCell ref="A97:F100"/>
    <mergeCell ref="A102:C102"/>
    <mergeCell ref="A149:F152"/>
    <mergeCell ref="A154:C154"/>
    <mergeCell ref="D154:D155"/>
    <mergeCell ref="E154:E155"/>
    <mergeCell ref="E188:F188"/>
    <mergeCell ref="E189:F189"/>
    <mergeCell ref="E191:F191"/>
    <mergeCell ref="A194:F197"/>
    <mergeCell ref="A199:C199"/>
  </mergeCells>
  <pageMargins left="0.39370078740157483" right="0.39370078740157483" top="0.78740157480314965" bottom="0.78740157480314965" header="0.51181102362204722" footer="0.51181102362204722"/>
  <pageSetup paperSize="9" scale="53" fitToHeight="2" orientation="portrait" r:id="rId1"/>
  <headerFooter alignWithMargins="0"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workbookViewId="0">
      <selection activeCell="E15" sqref="E15"/>
    </sheetView>
  </sheetViews>
  <sheetFormatPr defaultColWidth="9.140625" defaultRowHeight="12.75"/>
  <cols>
    <col min="1" max="1" width="4.85546875" style="3" customWidth="1"/>
    <col min="2" max="2" width="40.140625" style="3" customWidth="1"/>
    <col min="3" max="3" width="14.28515625" style="3" customWidth="1"/>
    <col min="4" max="4" width="6.140625" style="3" customWidth="1"/>
    <col min="5" max="5" width="13.140625" style="3" customWidth="1"/>
    <col min="6" max="16384" width="9.140625" style="3"/>
  </cols>
  <sheetData>
    <row r="1" spans="1:5" ht="14.25">
      <c r="C1" s="1" t="s">
        <v>142</v>
      </c>
    </row>
    <row r="2" spans="1:5" ht="14.25">
      <c r="C2" s="1" t="s">
        <v>133</v>
      </c>
      <c r="D2" s="4"/>
    </row>
    <row r="3" spans="1:5" ht="14.25">
      <c r="C3" s="1" t="s">
        <v>7</v>
      </c>
      <c r="D3" s="4"/>
    </row>
    <row r="4" spans="1:5" ht="14.25">
      <c r="C4" s="1" t="s">
        <v>134</v>
      </c>
      <c r="D4" s="4"/>
    </row>
    <row r="5" spans="1:5" ht="39.75" customHeight="1"/>
    <row r="6" spans="1:5" ht="14.25">
      <c r="A6" s="244" t="s">
        <v>48</v>
      </c>
      <c r="B6" s="244"/>
      <c r="C6" s="244"/>
      <c r="D6" s="244"/>
      <c r="E6" s="244"/>
    </row>
    <row r="8" spans="1:5" ht="25.5" customHeight="1"/>
    <row r="9" spans="1:5" ht="18" customHeight="1">
      <c r="A9" s="45" t="s">
        <v>6</v>
      </c>
      <c r="B9" s="251" t="s">
        <v>0</v>
      </c>
      <c r="C9" s="252"/>
      <c r="D9" s="253"/>
      <c r="E9" s="46" t="s">
        <v>17</v>
      </c>
    </row>
    <row r="10" spans="1:5" ht="25.5" customHeight="1">
      <c r="A10" s="5">
        <v>931</v>
      </c>
      <c r="B10" s="245" t="s">
        <v>58</v>
      </c>
      <c r="C10" s="246"/>
      <c r="D10" s="247"/>
      <c r="E10" s="48">
        <v>18000000</v>
      </c>
    </row>
    <row r="11" spans="1:5" ht="25.5" customHeight="1">
      <c r="A11" s="5">
        <v>950</v>
      </c>
      <c r="B11" s="245" t="s">
        <v>8</v>
      </c>
      <c r="C11" s="246"/>
      <c r="D11" s="247"/>
      <c r="E11" s="48">
        <v>4933722.6100000003</v>
      </c>
    </row>
    <row r="12" spans="1:5" ht="25.5" customHeight="1">
      <c r="A12" s="5">
        <v>951</v>
      </c>
      <c r="B12" s="245" t="s">
        <v>9</v>
      </c>
      <c r="C12" s="246"/>
      <c r="D12" s="247"/>
      <c r="E12" s="48">
        <v>0</v>
      </c>
    </row>
    <row r="13" spans="1:5" ht="25.5" customHeight="1">
      <c r="A13" s="5">
        <v>952</v>
      </c>
      <c r="B13" s="245" t="s">
        <v>10</v>
      </c>
      <c r="C13" s="246"/>
      <c r="D13" s="247"/>
      <c r="E13" s="48">
        <v>5396852.4400000004</v>
      </c>
    </row>
    <row r="14" spans="1:5" ht="15" customHeight="1">
      <c r="A14" s="5">
        <v>957</v>
      </c>
      <c r="B14" s="245" t="s">
        <v>11</v>
      </c>
      <c r="C14" s="246"/>
      <c r="D14" s="247"/>
      <c r="E14" s="48">
        <v>1078219.79</v>
      </c>
    </row>
    <row r="15" spans="1:5" ht="15" customHeight="1">
      <c r="A15" s="5"/>
      <c r="B15" s="248" t="s">
        <v>12</v>
      </c>
      <c r="C15" s="249"/>
      <c r="D15" s="250"/>
      <c r="E15" s="49">
        <f>SUM(E10:E14)</f>
        <v>29408794.84</v>
      </c>
    </row>
    <row r="16" spans="1:5" ht="27.75" customHeight="1">
      <c r="A16" s="8"/>
      <c r="B16" s="257"/>
      <c r="C16" s="257"/>
      <c r="D16" s="257"/>
      <c r="E16" s="50"/>
    </row>
    <row r="17" spans="1:5" ht="19.5" customHeight="1">
      <c r="A17" s="45" t="s">
        <v>6</v>
      </c>
      <c r="B17" s="254" t="s">
        <v>0</v>
      </c>
      <c r="C17" s="255"/>
      <c r="D17" s="256"/>
      <c r="E17" s="46" t="s">
        <v>17</v>
      </c>
    </row>
    <row r="18" spans="1:5" ht="24" customHeight="1">
      <c r="A18" s="9">
        <v>992</v>
      </c>
      <c r="B18" s="245" t="s">
        <v>13</v>
      </c>
      <c r="C18" s="246"/>
      <c r="D18" s="247"/>
      <c r="E18" s="6">
        <v>947379.45</v>
      </c>
    </row>
    <row r="19" spans="1:5" ht="18.75" customHeight="1">
      <c r="A19" s="9"/>
      <c r="B19" s="248" t="s">
        <v>14</v>
      </c>
      <c r="C19" s="249"/>
      <c r="D19" s="250"/>
      <c r="E19" s="7">
        <f>E18</f>
        <v>947379.45</v>
      </c>
    </row>
    <row r="20" spans="1:5" ht="33" customHeight="1">
      <c r="B20" s="243"/>
      <c r="C20" s="243"/>
      <c r="D20" s="243"/>
    </row>
    <row r="21" spans="1:5" ht="19.5" customHeight="1">
      <c r="C21" s="47" t="s">
        <v>15</v>
      </c>
      <c r="D21" s="47"/>
      <c r="E21" s="2"/>
    </row>
    <row r="22" spans="1:5" ht="24" customHeight="1">
      <c r="C22" s="47"/>
      <c r="D22" s="47"/>
      <c r="E22" s="2"/>
    </row>
    <row r="23" spans="1:5" ht="15">
      <c r="C23" s="47" t="s">
        <v>16</v>
      </c>
      <c r="D23" s="47"/>
      <c r="E23" s="2"/>
    </row>
  </sheetData>
  <mergeCells count="13">
    <mergeCell ref="B20:D20"/>
    <mergeCell ref="A6:E6"/>
    <mergeCell ref="B11:D11"/>
    <mergeCell ref="B12:D12"/>
    <mergeCell ref="B13:D13"/>
    <mergeCell ref="B14:D14"/>
    <mergeCell ref="B15:D15"/>
    <mergeCell ref="B18:D18"/>
    <mergeCell ref="B19:D19"/>
    <mergeCell ref="B9:D9"/>
    <mergeCell ref="B17:D17"/>
    <mergeCell ref="B16:D16"/>
    <mergeCell ref="B10:D10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workbookViewId="0">
      <selection activeCell="E55" sqref="E55:G55"/>
    </sheetView>
  </sheetViews>
  <sheetFormatPr defaultColWidth="15" defaultRowHeight="15"/>
  <cols>
    <col min="1" max="1" width="5.140625" customWidth="1"/>
    <col min="2" max="3" width="5.85546875" customWidth="1"/>
    <col min="4" max="4" width="37.42578125" customWidth="1"/>
    <col min="5" max="6" width="10.85546875" customWidth="1"/>
    <col min="7" max="7" width="11" customWidth="1"/>
  </cols>
  <sheetData>
    <row r="1" spans="1:8">
      <c r="A1" s="2"/>
      <c r="B1" s="2"/>
      <c r="C1" s="2"/>
      <c r="D1" s="2"/>
      <c r="E1" s="11" t="s">
        <v>39</v>
      </c>
      <c r="F1" s="2"/>
      <c r="G1" s="2"/>
    </row>
    <row r="2" spans="1:8">
      <c r="A2" s="2"/>
      <c r="B2" s="2"/>
      <c r="C2" s="2"/>
      <c r="D2" s="2"/>
      <c r="E2" s="12" t="s">
        <v>135</v>
      </c>
      <c r="F2" s="12"/>
      <c r="G2" s="12"/>
    </row>
    <row r="3" spans="1:8" ht="18" customHeight="1">
      <c r="A3" s="2"/>
      <c r="B3" s="2"/>
      <c r="C3" s="2"/>
      <c r="D3" s="2"/>
      <c r="E3" s="13" t="s">
        <v>38</v>
      </c>
      <c r="F3" s="12"/>
      <c r="G3" s="12"/>
    </row>
    <row r="4" spans="1:8">
      <c r="A4" s="2"/>
      <c r="B4" s="2"/>
      <c r="C4" s="2"/>
      <c r="D4" s="2"/>
      <c r="E4" s="1" t="s">
        <v>136</v>
      </c>
      <c r="F4" s="2"/>
      <c r="G4" s="2"/>
    </row>
    <row r="5" spans="1:8">
      <c r="A5" s="2"/>
      <c r="B5" s="2"/>
      <c r="C5" s="2"/>
      <c r="D5" s="2"/>
      <c r="E5" s="2"/>
      <c r="F5" s="2"/>
      <c r="G5" s="2"/>
    </row>
    <row r="6" spans="1:8">
      <c r="A6" s="2"/>
      <c r="B6" s="2"/>
      <c r="C6" s="2"/>
      <c r="D6" s="2"/>
      <c r="E6" s="2"/>
      <c r="F6" s="2"/>
      <c r="G6" s="2"/>
    </row>
    <row r="7" spans="1:8">
      <c r="A7" s="2"/>
      <c r="B7" s="2"/>
      <c r="C7" s="2"/>
      <c r="D7" s="2"/>
      <c r="E7" s="2"/>
      <c r="F7" s="2"/>
      <c r="G7" s="2"/>
    </row>
    <row r="8" spans="1:8" ht="33" customHeight="1">
      <c r="A8" s="262" t="s">
        <v>46</v>
      </c>
      <c r="B8" s="262"/>
      <c r="C8" s="262"/>
      <c r="D8" s="262"/>
      <c r="E8" s="262"/>
      <c r="F8" s="262"/>
      <c r="G8" s="262"/>
    </row>
    <row r="9" spans="1:8" ht="20.25" customHeight="1">
      <c r="A9" s="263"/>
      <c r="B9" s="264"/>
      <c r="C9" s="264"/>
      <c r="D9" s="264"/>
      <c r="E9" s="264"/>
      <c r="F9" s="264"/>
      <c r="G9" s="264"/>
      <c r="H9" s="14"/>
    </row>
    <row r="10" spans="1:8" ht="20.25" customHeight="1">
      <c r="A10" s="14"/>
      <c r="B10" s="14"/>
      <c r="C10" s="14"/>
      <c r="D10" s="14"/>
      <c r="E10" s="14"/>
      <c r="F10" s="14"/>
      <c r="G10" s="14"/>
      <c r="H10" s="14"/>
    </row>
    <row r="11" spans="1:8" ht="22.5" customHeight="1">
      <c r="A11" s="15" t="s">
        <v>44</v>
      </c>
      <c r="B11" s="15"/>
      <c r="C11" s="15"/>
      <c r="D11" s="15"/>
      <c r="E11" s="265" t="s">
        <v>18</v>
      </c>
      <c r="F11" s="265"/>
      <c r="G11" s="265"/>
    </row>
    <row r="12" spans="1:8" ht="22.5">
      <c r="A12" s="16" t="s">
        <v>2</v>
      </c>
      <c r="B12" s="17" t="s">
        <v>1</v>
      </c>
      <c r="C12" s="18" t="s">
        <v>6</v>
      </c>
      <c r="D12" s="16" t="s">
        <v>19</v>
      </c>
      <c r="E12" s="18" t="s">
        <v>20</v>
      </c>
      <c r="F12" s="18" t="s">
        <v>21</v>
      </c>
      <c r="G12" s="18" t="s">
        <v>22</v>
      </c>
    </row>
    <row r="13" spans="1:8" ht="56.25">
      <c r="A13" s="224" t="s">
        <v>96</v>
      </c>
      <c r="B13" s="224" t="s">
        <v>138</v>
      </c>
      <c r="C13" s="224" t="s">
        <v>143</v>
      </c>
      <c r="D13" s="23" t="s">
        <v>146</v>
      </c>
      <c r="E13" s="24"/>
      <c r="F13" s="24"/>
      <c r="G13" s="25">
        <v>2066192.81</v>
      </c>
    </row>
    <row r="14" spans="1:8" ht="56.25">
      <c r="A14" s="224" t="s">
        <v>96</v>
      </c>
      <c r="B14" s="224" t="s">
        <v>138</v>
      </c>
      <c r="C14" s="224" t="s">
        <v>144</v>
      </c>
      <c r="D14" s="23" t="s">
        <v>146</v>
      </c>
      <c r="E14" s="24"/>
      <c r="F14" s="24"/>
      <c r="G14" s="25">
        <v>2318548.9500000002</v>
      </c>
    </row>
    <row r="15" spans="1:8" ht="56.25">
      <c r="A15" s="224" t="s">
        <v>96</v>
      </c>
      <c r="B15" s="224" t="s">
        <v>138</v>
      </c>
      <c r="C15" s="224" t="s">
        <v>145</v>
      </c>
      <c r="D15" s="23" t="s">
        <v>146</v>
      </c>
      <c r="E15" s="24"/>
      <c r="F15" s="24"/>
      <c r="G15" s="25">
        <v>1318390.58</v>
      </c>
    </row>
    <row r="16" spans="1:8" ht="33.75">
      <c r="A16" s="22">
        <v>600</v>
      </c>
      <c r="B16" s="22">
        <v>60004</v>
      </c>
      <c r="C16" s="22">
        <v>2310</v>
      </c>
      <c r="D16" s="23" t="s">
        <v>23</v>
      </c>
      <c r="E16" s="24"/>
      <c r="F16" s="24"/>
      <c r="G16" s="25">
        <v>86000</v>
      </c>
    </row>
    <row r="17" spans="1:10" ht="45">
      <c r="A17" s="22">
        <v>600</v>
      </c>
      <c r="B17" s="22">
        <v>60004</v>
      </c>
      <c r="C17" s="22">
        <v>2310</v>
      </c>
      <c r="D17" s="23" t="s">
        <v>52</v>
      </c>
      <c r="E17" s="24"/>
      <c r="F17" s="24"/>
      <c r="G17" s="25">
        <v>119973</v>
      </c>
    </row>
    <row r="18" spans="1:10" ht="30.6" customHeight="1">
      <c r="A18" s="43">
        <v>600</v>
      </c>
      <c r="B18" s="43">
        <v>60004</v>
      </c>
      <c r="C18" s="43">
        <v>2310</v>
      </c>
      <c r="D18" s="44" t="s">
        <v>53</v>
      </c>
      <c r="E18" s="24"/>
      <c r="F18" s="24"/>
      <c r="G18" s="25">
        <v>1367000</v>
      </c>
    </row>
    <row r="19" spans="1:10" ht="30.6" customHeight="1">
      <c r="A19" s="43">
        <v>600</v>
      </c>
      <c r="B19" s="43">
        <v>60014</v>
      </c>
      <c r="C19" s="43">
        <v>6300</v>
      </c>
      <c r="D19" s="23" t="s">
        <v>137</v>
      </c>
      <c r="E19" s="24"/>
      <c r="F19" s="24"/>
      <c r="G19" s="25">
        <v>1000000</v>
      </c>
    </row>
    <row r="20" spans="1:10" ht="34.9" customHeight="1">
      <c r="A20" s="43">
        <v>600</v>
      </c>
      <c r="B20" s="43">
        <v>60013</v>
      </c>
      <c r="C20" s="43">
        <v>6630</v>
      </c>
      <c r="D20" s="44" t="s">
        <v>122</v>
      </c>
      <c r="E20" s="24"/>
      <c r="F20" s="24"/>
      <c r="G20" s="25">
        <v>415000</v>
      </c>
    </row>
    <row r="21" spans="1:10" ht="41.45" customHeight="1">
      <c r="A21" s="22">
        <v>600</v>
      </c>
      <c r="B21" s="22">
        <v>60014</v>
      </c>
      <c r="C21" s="22">
        <v>6620</v>
      </c>
      <c r="D21" s="23" t="s">
        <v>47</v>
      </c>
      <c r="E21" s="24"/>
      <c r="F21" s="24"/>
      <c r="G21" s="25">
        <v>500000</v>
      </c>
      <c r="J21" t="s">
        <v>5</v>
      </c>
    </row>
    <row r="22" spans="1:10" ht="45" customHeight="1">
      <c r="A22" s="22">
        <v>801</v>
      </c>
      <c r="B22" s="22">
        <v>80104</v>
      </c>
      <c r="C22" s="22">
        <v>2310</v>
      </c>
      <c r="D22" s="26" t="s">
        <v>24</v>
      </c>
      <c r="E22" s="27"/>
      <c r="F22" s="28"/>
      <c r="G22" s="29">
        <v>372000</v>
      </c>
    </row>
    <row r="23" spans="1:10" ht="37.5" customHeight="1">
      <c r="A23" s="22">
        <v>851</v>
      </c>
      <c r="B23" s="22">
        <v>85158</v>
      </c>
      <c r="C23" s="22">
        <v>2710</v>
      </c>
      <c r="D23" s="23" t="s">
        <v>50</v>
      </c>
      <c r="E23" s="29"/>
      <c r="F23" s="28"/>
      <c r="G23" s="29">
        <v>9399</v>
      </c>
      <c r="I23" t="s">
        <v>5</v>
      </c>
    </row>
    <row r="24" spans="1:10" ht="39" customHeight="1">
      <c r="A24" s="22">
        <v>900</v>
      </c>
      <c r="B24" s="22">
        <v>90002</v>
      </c>
      <c r="C24" s="30">
        <v>2320</v>
      </c>
      <c r="D24" s="31" t="s">
        <v>49</v>
      </c>
      <c r="E24" s="28"/>
      <c r="F24" s="29"/>
      <c r="G24" s="29">
        <v>40000</v>
      </c>
    </row>
    <row r="25" spans="1:10" ht="32.25" customHeight="1">
      <c r="A25" s="30">
        <v>921</v>
      </c>
      <c r="B25" s="30">
        <v>92114</v>
      </c>
      <c r="C25" s="22">
        <v>2480</v>
      </c>
      <c r="D25" s="31" t="s">
        <v>25</v>
      </c>
      <c r="E25" s="29">
        <v>1019000</v>
      </c>
      <c r="F25" s="28"/>
      <c r="G25" s="28"/>
    </row>
    <row r="26" spans="1:10" ht="27" customHeight="1">
      <c r="A26" s="22">
        <v>921</v>
      </c>
      <c r="B26" s="22">
        <v>92116</v>
      </c>
      <c r="C26" s="42">
        <v>2480</v>
      </c>
      <c r="D26" s="31" t="s">
        <v>26</v>
      </c>
      <c r="E26" s="29">
        <v>198730</v>
      </c>
      <c r="F26" s="28"/>
      <c r="G26" s="28"/>
    </row>
    <row r="27" spans="1:10" ht="22.5" customHeight="1">
      <c r="A27" s="22"/>
      <c r="B27" s="22"/>
      <c r="C27" s="22"/>
      <c r="D27" s="32" t="s">
        <v>3</v>
      </c>
      <c r="E27" s="33">
        <f>SUM(E16:E26)</f>
        <v>1217730</v>
      </c>
      <c r="F27" s="33">
        <f>SUM(F16:F26)</f>
        <v>0</v>
      </c>
      <c r="G27" s="33">
        <f>SUM(G13:G26)</f>
        <v>9612504.3399999999</v>
      </c>
      <c r="H27" s="34"/>
    </row>
    <row r="28" spans="1:10" ht="23.25" customHeight="1">
      <c r="A28" s="35"/>
      <c r="B28" s="36"/>
      <c r="C28" s="36"/>
      <c r="D28" s="37" t="s">
        <v>27</v>
      </c>
      <c r="E28" s="266">
        <f>E27+F27+G27</f>
        <v>10830234.34</v>
      </c>
      <c r="F28" s="267"/>
      <c r="G28" s="267"/>
    </row>
    <row r="29" spans="1:10">
      <c r="A29" s="2"/>
      <c r="B29" s="2"/>
      <c r="C29" s="2"/>
      <c r="D29" s="2"/>
      <c r="E29" s="2"/>
      <c r="F29" s="2"/>
      <c r="G29" s="2"/>
    </row>
    <row r="30" spans="1:10" ht="26.25" customHeight="1">
      <c r="A30" s="2"/>
      <c r="B30" s="2"/>
      <c r="C30" s="2"/>
      <c r="D30" s="2"/>
      <c r="E30" s="2"/>
      <c r="F30" s="2"/>
      <c r="G30" s="2"/>
    </row>
    <row r="31" spans="1:10" ht="26.25" customHeight="1">
      <c r="A31" s="15" t="s">
        <v>45</v>
      </c>
      <c r="B31" s="38"/>
      <c r="C31" s="38"/>
      <c r="D31" s="15"/>
      <c r="E31" s="258" t="s">
        <v>18</v>
      </c>
      <c r="F31" s="259"/>
      <c r="G31" s="260"/>
    </row>
    <row r="32" spans="1:10" ht="22.5" customHeight="1">
      <c r="A32" s="16" t="s">
        <v>2</v>
      </c>
      <c r="B32" s="17" t="s">
        <v>1</v>
      </c>
      <c r="C32" s="17"/>
      <c r="D32" s="16" t="s">
        <v>19</v>
      </c>
      <c r="E32" s="18" t="s">
        <v>20</v>
      </c>
      <c r="F32" s="18" t="s">
        <v>21</v>
      </c>
      <c r="G32" s="18" t="s">
        <v>22</v>
      </c>
    </row>
    <row r="33" spans="1:9" ht="22.5" customHeight="1">
      <c r="A33" s="223" t="s">
        <v>96</v>
      </c>
      <c r="B33" s="223" t="s">
        <v>138</v>
      </c>
      <c r="C33" s="223" t="s">
        <v>139</v>
      </c>
      <c r="D33" s="23"/>
      <c r="E33" s="21"/>
      <c r="F33" s="20"/>
      <c r="G33" s="21"/>
    </row>
    <row r="34" spans="1:9" ht="22.5" customHeight="1">
      <c r="A34" s="223" t="s">
        <v>96</v>
      </c>
      <c r="B34" s="223" t="s">
        <v>138</v>
      </c>
      <c r="C34" s="223" t="s">
        <v>140</v>
      </c>
      <c r="D34" s="23"/>
      <c r="E34" s="21"/>
      <c r="F34" s="20"/>
      <c r="G34" s="21"/>
    </row>
    <row r="35" spans="1:9" ht="22.5" customHeight="1">
      <c r="A35" s="223" t="s">
        <v>96</v>
      </c>
      <c r="B35" s="223" t="s">
        <v>138</v>
      </c>
      <c r="C35" s="223" t="s">
        <v>141</v>
      </c>
      <c r="D35" s="23"/>
      <c r="E35" s="21"/>
      <c r="F35" s="20"/>
      <c r="G35" s="21"/>
    </row>
    <row r="36" spans="1:9" ht="27" customHeight="1">
      <c r="A36" s="19">
        <v>754</v>
      </c>
      <c r="B36" s="19">
        <v>75412</v>
      </c>
      <c r="C36" s="19">
        <v>2820</v>
      </c>
      <c r="D36" s="23" t="s">
        <v>56</v>
      </c>
      <c r="E36" s="21"/>
      <c r="F36" s="20"/>
      <c r="G36" s="21">
        <v>30000</v>
      </c>
    </row>
    <row r="37" spans="1:9" ht="27" customHeight="1">
      <c r="A37" s="19">
        <v>754</v>
      </c>
      <c r="B37" s="19">
        <v>75412</v>
      </c>
      <c r="C37" s="19">
        <v>6230</v>
      </c>
      <c r="D37" s="23" t="s">
        <v>147</v>
      </c>
      <c r="E37" s="21"/>
      <c r="F37" s="20"/>
      <c r="G37" s="21">
        <v>1000000</v>
      </c>
    </row>
    <row r="38" spans="1:9" ht="27" customHeight="1">
      <c r="A38" s="19">
        <v>801</v>
      </c>
      <c r="B38" s="19">
        <v>80101</v>
      </c>
      <c r="C38" s="19">
        <v>2540</v>
      </c>
      <c r="D38" s="23" t="s">
        <v>28</v>
      </c>
      <c r="E38" s="21">
        <v>987100</v>
      </c>
      <c r="F38" s="20"/>
      <c r="G38" s="20"/>
    </row>
    <row r="39" spans="1:9" ht="33.75" customHeight="1">
      <c r="A39" s="19">
        <v>801</v>
      </c>
      <c r="B39" s="19">
        <v>80101</v>
      </c>
      <c r="C39" s="19">
        <v>2590</v>
      </c>
      <c r="D39" s="23" t="s">
        <v>29</v>
      </c>
      <c r="E39" s="25">
        <v>707000</v>
      </c>
      <c r="F39" s="28"/>
      <c r="G39" s="28"/>
    </row>
    <row r="40" spans="1:9" ht="38.25" customHeight="1">
      <c r="A40" s="19">
        <v>801</v>
      </c>
      <c r="B40" s="19">
        <v>80103</v>
      </c>
      <c r="C40" s="19">
        <v>2590</v>
      </c>
      <c r="D40" s="23" t="s">
        <v>30</v>
      </c>
      <c r="E40" s="25">
        <v>225000</v>
      </c>
      <c r="F40" s="28"/>
      <c r="G40" s="28"/>
    </row>
    <row r="41" spans="1:9" ht="27.75" customHeight="1">
      <c r="A41" s="19">
        <v>801</v>
      </c>
      <c r="B41" s="19">
        <v>80104</v>
      </c>
      <c r="C41" s="19">
        <v>2540</v>
      </c>
      <c r="D41" s="23" t="s">
        <v>31</v>
      </c>
      <c r="E41" s="25">
        <v>420000</v>
      </c>
      <c r="F41" s="28"/>
      <c r="G41" s="28"/>
      <c r="H41" s="34"/>
      <c r="I41" s="34"/>
    </row>
    <row r="42" spans="1:9" ht="27.75" customHeight="1">
      <c r="A42" s="19">
        <v>801</v>
      </c>
      <c r="B42" s="19">
        <v>80104</v>
      </c>
      <c r="C42" s="19">
        <v>2540</v>
      </c>
      <c r="D42" s="23" t="s">
        <v>32</v>
      </c>
      <c r="E42" s="29">
        <v>311000</v>
      </c>
      <c r="F42" s="28"/>
      <c r="G42" s="28"/>
      <c r="H42" s="34"/>
      <c r="I42" s="34"/>
    </row>
    <row r="43" spans="1:9" ht="32.25" customHeight="1">
      <c r="A43" s="19">
        <v>801</v>
      </c>
      <c r="B43" s="19">
        <v>80104</v>
      </c>
      <c r="C43" s="19">
        <v>2540</v>
      </c>
      <c r="D43" s="23" t="s">
        <v>33</v>
      </c>
      <c r="E43" s="29">
        <v>170000</v>
      </c>
      <c r="F43" s="28"/>
      <c r="G43" s="28"/>
      <c r="H43" s="34"/>
    </row>
    <row r="44" spans="1:9" ht="37.5" customHeight="1">
      <c r="A44" s="19">
        <v>801</v>
      </c>
      <c r="B44" s="19">
        <v>80104</v>
      </c>
      <c r="C44" s="19">
        <v>2590</v>
      </c>
      <c r="D44" s="23" t="s">
        <v>43</v>
      </c>
      <c r="E44" s="29">
        <v>829750</v>
      </c>
      <c r="F44" s="28"/>
      <c r="G44" s="28"/>
      <c r="H44" s="34"/>
    </row>
    <row r="45" spans="1:9" ht="25.5" customHeight="1">
      <c r="A45" s="19">
        <v>801</v>
      </c>
      <c r="B45" s="19">
        <v>80149</v>
      </c>
      <c r="C45" s="19">
        <v>2540</v>
      </c>
      <c r="D45" s="23" t="s">
        <v>31</v>
      </c>
      <c r="E45" s="29">
        <v>629900</v>
      </c>
      <c r="F45" s="28"/>
      <c r="G45" s="28"/>
      <c r="H45" s="34"/>
    </row>
    <row r="46" spans="1:9" ht="25.5" customHeight="1">
      <c r="A46" s="19">
        <v>801</v>
      </c>
      <c r="B46" s="19">
        <v>80149</v>
      </c>
      <c r="C46" s="19">
        <v>2540</v>
      </c>
      <c r="D46" s="23" t="s">
        <v>32</v>
      </c>
      <c r="E46" s="29">
        <v>53000</v>
      </c>
      <c r="F46" s="28"/>
      <c r="G46" s="28"/>
      <c r="H46" s="34"/>
    </row>
    <row r="47" spans="1:9" ht="18.75" customHeight="1">
      <c r="A47" s="19">
        <v>801</v>
      </c>
      <c r="B47" s="19">
        <v>80150</v>
      </c>
      <c r="C47" s="19">
        <v>2540</v>
      </c>
      <c r="D47" s="19" t="s">
        <v>28</v>
      </c>
      <c r="E47" s="29">
        <v>560000</v>
      </c>
      <c r="F47" s="28"/>
      <c r="G47" s="28"/>
      <c r="H47" s="34"/>
    </row>
    <row r="48" spans="1:9" ht="37.5" customHeight="1">
      <c r="A48" s="19">
        <v>801</v>
      </c>
      <c r="B48" s="19">
        <v>80150</v>
      </c>
      <c r="C48" s="19">
        <v>2590</v>
      </c>
      <c r="D48" s="23" t="s">
        <v>29</v>
      </c>
      <c r="E48" s="29">
        <v>606000</v>
      </c>
      <c r="F48" s="28"/>
      <c r="G48" s="28"/>
      <c r="H48" s="34"/>
    </row>
    <row r="49" spans="1:8" ht="38.25" customHeight="1">
      <c r="A49" s="19">
        <v>854</v>
      </c>
      <c r="B49" s="19">
        <v>85404</v>
      </c>
      <c r="C49" s="19">
        <v>2540</v>
      </c>
      <c r="D49" s="23" t="s">
        <v>55</v>
      </c>
      <c r="E49" s="29">
        <v>83000</v>
      </c>
      <c r="F49" s="28"/>
      <c r="G49" s="28"/>
      <c r="H49" s="34"/>
    </row>
    <row r="50" spans="1:8" ht="42" customHeight="1">
      <c r="A50" s="19">
        <v>853</v>
      </c>
      <c r="B50" s="19">
        <v>85395</v>
      </c>
      <c r="C50" s="19">
        <v>2820</v>
      </c>
      <c r="D50" s="23" t="s">
        <v>34</v>
      </c>
      <c r="E50" s="28"/>
      <c r="F50" s="28"/>
      <c r="G50" s="29">
        <v>14000</v>
      </c>
    </row>
    <row r="51" spans="1:8" ht="24.75" customHeight="1">
      <c r="A51" s="19">
        <v>855</v>
      </c>
      <c r="B51" s="19">
        <v>85505</v>
      </c>
      <c r="C51" s="19">
        <v>2830</v>
      </c>
      <c r="D51" s="23" t="s">
        <v>35</v>
      </c>
      <c r="E51" s="29"/>
      <c r="F51" s="28"/>
      <c r="G51" s="29">
        <v>221000</v>
      </c>
    </row>
    <row r="52" spans="1:8" ht="31.5" customHeight="1">
      <c r="A52" s="19">
        <v>921</v>
      </c>
      <c r="B52" s="19">
        <v>92120</v>
      </c>
      <c r="C52" s="19">
        <v>2720</v>
      </c>
      <c r="D52" s="23" t="s">
        <v>54</v>
      </c>
      <c r="E52" s="28"/>
      <c r="F52" s="28"/>
      <c r="G52" s="25">
        <v>93979.76</v>
      </c>
    </row>
    <row r="53" spans="1:8" ht="34.9" customHeight="1">
      <c r="A53" s="19">
        <v>926</v>
      </c>
      <c r="B53" s="19">
        <v>92695</v>
      </c>
      <c r="C53" s="19">
        <v>2820</v>
      </c>
      <c r="D53" s="23" t="s">
        <v>51</v>
      </c>
      <c r="E53" s="28"/>
      <c r="F53" s="28"/>
      <c r="G53" s="25">
        <v>81000</v>
      </c>
    </row>
    <row r="54" spans="1:8" ht="18" customHeight="1">
      <c r="A54" s="19"/>
      <c r="B54" s="19"/>
      <c r="C54" s="19"/>
      <c r="D54" s="32" t="s">
        <v>3</v>
      </c>
      <c r="E54" s="39">
        <f>E38+E39+E40+E41+E42+E43+E44+E45+E46+E47+E48+E49</f>
        <v>5581750</v>
      </c>
      <c r="F54" s="39">
        <f>SUM(F38:F53)</f>
        <v>0</v>
      </c>
      <c r="G54" s="39">
        <f>G50+G51+G52+G53+G36+G37</f>
        <v>1439979.76</v>
      </c>
      <c r="H54" s="34"/>
    </row>
    <row r="55" spans="1:8" ht="25.5" customHeight="1">
      <c r="A55" s="19"/>
      <c r="B55" s="19"/>
      <c r="C55" s="19"/>
      <c r="D55" s="40" t="s">
        <v>27</v>
      </c>
      <c r="E55" s="261">
        <f>E54+F54+G54</f>
        <v>7021729.7599999998</v>
      </c>
      <c r="F55" s="261"/>
      <c r="G55" s="261"/>
    </row>
    <row r="56" spans="1:8" ht="12.75" customHeight="1">
      <c r="D56" s="41"/>
    </row>
    <row r="58" spans="1:8">
      <c r="E58" s="10" t="s">
        <v>36</v>
      </c>
      <c r="F58" s="10"/>
    </row>
    <row r="59" spans="1:8">
      <c r="E59" s="10"/>
      <c r="F59" s="10"/>
    </row>
    <row r="60" spans="1:8">
      <c r="E60" s="10" t="s">
        <v>37</v>
      </c>
      <c r="F60" s="10"/>
    </row>
  </sheetData>
  <mergeCells count="6">
    <mergeCell ref="E31:G31"/>
    <mergeCell ref="E55:G55"/>
    <mergeCell ref="A8:G8"/>
    <mergeCell ref="A9:G9"/>
    <mergeCell ref="E11:G11"/>
    <mergeCell ref="E28:G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3 zad.zlec.</vt:lpstr>
      <vt:lpstr>6 przychody- stan</vt:lpstr>
      <vt:lpstr>8 dotacje </vt:lpstr>
      <vt:lpstr>'3 zad.zlec.'!Obszar_wydruku</vt:lpstr>
      <vt:lpstr>'6 przychody- stan'!Obszar_wydruku</vt:lpstr>
      <vt:lpstr>'8 dotacje 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2018-07-27T09:28:43Z</dcterms:modified>
</cp:coreProperties>
</file>