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H17" i="1" s="1"/>
  <c r="I17" i="1" s="1"/>
  <c r="H34" i="1"/>
  <c r="I34" i="1" s="1"/>
  <c r="H32" i="1"/>
  <c r="I32" i="1" s="1"/>
  <c r="J32" i="1" s="1"/>
  <c r="H31" i="1"/>
  <c r="I31" i="1" s="1"/>
  <c r="J31" i="1" s="1"/>
  <c r="H30" i="1"/>
  <c r="I30" i="1" s="1"/>
  <c r="H28" i="1"/>
  <c r="I28" i="1" s="1"/>
  <c r="J28" i="1" s="1"/>
  <c r="H27" i="1"/>
  <c r="I27" i="1" s="1"/>
  <c r="H26" i="1"/>
  <c r="I26" i="1" s="1"/>
  <c r="H24" i="1"/>
  <c r="I24" i="1" s="1"/>
  <c r="H23" i="1"/>
  <c r="I23" i="1" s="1"/>
  <c r="H22" i="1"/>
  <c r="I22" i="1" s="1"/>
  <c r="H18" i="1"/>
  <c r="I18" i="1" s="1"/>
  <c r="H20" i="1"/>
  <c r="I20" i="1" s="1"/>
  <c r="H19" i="1"/>
  <c r="I19" i="1" s="1"/>
  <c r="H16" i="1"/>
  <c r="I16" i="1" s="1"/>
  <c r="H15" i="1"/>
  <c r="I15" i="1" s="1"/>
  <c r="H14" i="1"/>
  <c r="I14" i="1" s="1"/>
  <c r="J14" i="1" s="1"/>
  <c r="E33" i="1"/>
  <c r="H33" i="1" s="1"/>
  <c r="I33" i="1" s="1"/>
  <c r="E29" i="1"/>
  <c r="H29" i="1" s="1"/>
  <c r="I29" i="1" s="1"/>
  <c r="E25" i="1"/>
  <c r="H25" i="1" s="1"/>
  <c r="I25" i="1" s="1"/>
  <c r="E21" i="1"/>
  <c r="H21" i="1" s="1"/>
  <c r="I21" i="1" s="1"/>
  <c r="I35" i="1" l="1"/>
  <c r="J34" i="1"/>
  <c r="K34" i="1" s="1"/>
  <c r="L34" i="1" s="1"/>
  <c r="K32" i="1"/>
  <c r="K31" i="1"/>
  <c r="J30" i="1"/>
  <c r="K30" i="1" s="1"/>
  <c r="K28" i="1"/>
  <c r="J27" i="1"/>
  <c r="K27" i="1" s="1"/>
  <c r="J26" i="1"/>
  <c r="K26" i="1" s="1"/>
  <c r="J24" i="1"/>
  <c r="K24" i="1" s="1"/>
  <c r="J23" i="1"/>
  <c r="K23" i="1" s="1"/>
  <c r="J22" i="1"/>
  <c r="K22" i="1" s="1"/>
  <c r="J20" i="1"/>
  <c r="K20" i="1" s="1"/>
  <c r="J19" i="1"/>
  <c r="K19" i="1" s="1"/>
  <c r="J18" i="1"/>
  <c r="K18" i="1" s="1"/>
  <c r="J16" i="1"/>
  <c r="K16" i="1" s="1"/>
  <c r="J15" i="1"/>
  <c r="K15" i="1" s="1"/>
  <c r="K14" i="1"/>
  <c r="J33" i="1"/>
  <c r="K33" i="1" s="1"/>
  <c r="J25" i="1"/>
  <c r="K25" i="1" s="1"/>
  <c r="J29" i="1"/>
  <c r="K29" i="1" s="1"/>
  <c r="J21" i="1"/>
  <c r="K21" i="1" s="1"/>
  <c r="J17" i="1"/>
  <c r="J35" i="1" l="1"/>
  <c r="L33" i="1"/>
  <c r="L29" i="1"/>
  <c r="L25" i="1"/>
  <c r="L21" i="1"/>
  <c r="L17" i="1"/>
  <c r="K17" i="1"/>
  <c r="K35" i="1" s="1"/>
  <c r="L35" i="1" l="1"/>
</calcChain>
</file>

<file path=xl/sharedStrings.xml><?xml version="1.0" encoding="utf-8"?>
<sst xmlns="http://schemas.openxmlformats.org/spreadsheetml/2006/main" count="60" uniqueCount="43">
  <si>
    <t>Zał. nr 5</t>
  </si>
  <si>
    <t>na zadanie pod nazwą :</t>
  </si>
  <si>
    <t>lp</t>
  </si>
  <si>
    <t xml:space="preserve">Asortyment </t>
  </si>
  <si>
    <t xml:space="preserve">standard </t>
  </si>
  <si>
    <t xml:space="preserve">przyjęta krotność w sezonie </t>
  </si>
  <si>
    <t>Szt (km )</t>
  </si>
  <si>
    <t>CENA</t>
  </si>
  <si>
    <t xml:space="preserve">długość dróg </t>
  </si>
  <si>
    <t>1.</t>
  </si>
  <si>
    <t xml:space="preserve">jednokrotne odśnieżanie dróg w całym obwodzie </t>
  </si>
  <si>
    <t xml:space="preserve">I  -  </t>
  </si>
  <si>
    <t xml:space="preserve">II - </t>
  </si>
  <si>
    <t xml:space="preserve">III- </t>
  </si>
  <si>
    <t xml:space="preserve">RAZEM </t>
  </si>
  <si>
    <t xml:space="preserve">km </t>
  </si>
  <si>
    <t xml:space="preserve">zł/ km </t>
  </si>
  <si>
    <t>brutto</t>
  </si>
  <si>
    <t>całkowita  ( 8 = 5x7 )</t>
  </si>
  <si>
    <t>podatek VAT 8%</t>
  </si>
  <si>
    <t>I</t>
  </si>
  <si>
    <t>II</t>
  </si>
  <si>
    <t>III</t>
  </si>
  <si>
    <t>CENA OFERTOWA RAZEM     ( ZŁ )</t>
  </si>
  <si>
    <t xml:space="preserve">słownie (brutto ): … złotych …/100 </t>
  </si>
  <si>
    <t xml:space="preserve">tak obliczoną cenę ofertową należy wprowadzić do formulaża ofertowego zał. nr. 1 dz SIWZ </t>
  </si>
  <si>
    <t xml:space="preserve">UWAGA </t>
  </si>
  <si>
    <t xml:space="preserve">SPORZĄDZIŁ </t>
  </si>
  <si>
    <t xml:space="preserve">WYKONAWCA </t>
  </si>
  <si>
    <t>zł</t>
  </si>
  <si>
    <t>jednokrotne usuwanie śliskości na jezdniach w I standardzie miejscach wyznaczonych przez zamawiającego mieszcanką 50% piasku i 50% soli.</t>
  </si>
  <si>
    <t xml:space="preserve"> </t>
  </si>
  <si>
    <r>
      <t xml:space="preserve">jednokrotne odśnieżanie dróg pługiem odśnieżnym  - typ ciężki ( km)  </t>
    </r>
    <r>
      <rPr>
        <b/>
        <i/>
        <sz val="10"/>
        <color theme="1"/>
        <rFont val="Arial Narrow"/>
        <family val="2"/>
        <charset val="238"/>
      </rPr>
      <t>wskazanie zamawiającego</t>
    </r>
    <r>
      <rPr>
        <sz val="10"/>
        <color theme="1"/>
        <rFont val="Arial Narrow"/>
        <family val="2"/>
        <charset val="238"/>
      </rPr>
      <t xml:space="preserve">  - wykaz sprzętu typu ciężkiego wg. SIWZ </t>
    </r>
  </si>
  <si>
    <r>
      <t xml:space="preserve">jednokrotne posypywanie  dróg w całym obwodzie </t>
    </r>
    <r>
      <rPr>
        <b/>
        <i/>
        <sz val="10"/>
        <color theme="1"/>
        <rFont val="Arial Narrow"/>
        <family val="2"/>
        <charset val="238"/>
      </rPr>
      <t>(asfalt, bruk</t>
    </r>
    <r>
      <rPr>
        <sz val="10"/>
        <color theme="1"/>
        <rFont val="Arial Narrow"/>
        <family val="2"/>
        <charset val="238"/>
      </rPr>
      <t xml:space="preserve"> ) mieszanka 25% soli , 75% piasku </t>
    </r>
  </si>
  <si>
    <r>
      <t xml:space="preserve">jednokrotne posypywanie i odśnieżanie dróg </t>
    </r>
    <r>
      <rPr>
        <b/>
        <sz val="10"/>
        <color theme="1"/>
        <rFont val="Arial Narrow"/>
        <family val="2"/>
        <charset val="238"/>
      </rPr>
      <t>(asfalt bruk</t>
    </r>
    <r>
      <rPr>
        <sz val="10"/>
        <color theme="1"/>
        <rFont val="Arial Narrow"/>
        <family val="2"/>
        <charset val="238"/>
      </rPr>
      <t xml:space="preserve"> )mieszanka 25% soli , 75% piasku </t>
    </r>
  </si>
  <si>
    <r>
      <t>jednokrotne posypywanie dróg w całym obwodzie  nawierzchnia (</t>
    </r>
    <r>
      <rPr>
        <b/>
        <sz val="10"/>
        <color theme="1"/>
        <rFont val="Arial Narrow"/>
        <family val="2"/>
        <charset val="238"/>
      </rPr>
      <t xml:space="preserve"> gruz, tłuczeń</t>
    </r>
    <r>
      <rPr>
        <sz val="10"/>
        <color theme="1"/>
        <rFont val="Arial Narrow"/>
        <family val="2"/>
        <charset val="238"/>
      </rPr>
      <t xml:space="preserve"> , grunt ) NA WSKAZANIE ZAMAWIAJĄCEGO mieszanka 25% soli , 75% piasku </t>
    </r>
  </si>
  <si>
    <t xml:space="preserve">cena jednostkowa </t>
  </si>
  <si>
    <t>Cena wynikająca z przemnożenia    ( 7=  4x6 )</t>
  </si>
  <si>
    <r>
      <t xml:space="preserve">KALKULACJA  </t>
    </r>
    <r>
      <rPr>
        <b/>
        <u/>
        <sz val="11"/>
        <color rgb="FF3366CC"/>
        <rFont val="Calibri"/>
        <family val="2"/>
        <charset val="238"/>
        <scheme val="minor"/>
      </rPr>
      <t xml:space="preserve">INWESTORSKA </t>
    </r>
  </si>
  <si>
    <r>
      <t xml:space="preserve">SPECYFIKACJA  ISTOTNYCH  WARUNKÓW  ZAMÓWIENIA </t>
    </r>
    <r>
      <rPr>
        <sz val="10"/>
        <color rgb="FF7B7BD3"/>
        <rFont val="Arial Narrow"/>
        <family val="2"/>
        <charset val="238"/>
      </rPr>
      <t xml:space="preserve">znak sprawy : </t>
    </r>
    <r>
      <rPr>
        <sz val="10"/>
        <color rgb="FF5344C0"/>
        <rFont val="Arial Narrow"/>
        <family val="2"/>
        <charset val="238"/>
      </rPr>
      <t>ZP.271.16.2020</t>
    </r>
  </si>
  <si>
    <t>„Zimowe utrzymanie dróg na terenie Gminy Kleszczewo w sezonie 2020/2021”</t>
  </si>
  <si>
    <t>o łącznej długości dróg objętych zimowym utrzymaniem  55,52 km</t>
  </si>
  <si>
    <t>w tym Vat  , słownie :              …………... 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</si>
</sst>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u/>
      <sz val="10"/>
      <color rgb="FF7B7BD3"/>
      <name val="Arial Narrow"/>
      <family val="2"/>
      <charset val="238"/>
    </font>
    <font>
      <sz val="10"/>
      <color rgb="FF7B7BD3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i/>
      <sz val="12"/>
      <color rgb="FF666699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rgb="FF5344C0"/>
      <name val="Calibri"/>
      <family val="2"/>
      <charset val="238"/>
      <scheme val="minor"/>
    </font>
    <font>
      <sz val="11"/>
      <color rgb="FF5344C0"/>
      <name val="Calibri"/>
      <family val="2"/>
      <charset val="238"/>
      <scheme val="minor"/>
    </font>
    <font>
      <sz val="10"/>
      <color rgb="FF5344C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rgb="FF3366CC"/>
      <name val="Arial Narrow"/>
      <family val="2"/>
      <charset val="238"/>
    </font>
    <font>
      <b/>
      <u/>
      <sz val="11"/>
      <color rgb="FF3366CC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A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BEF"/>
        <bgColor indexed="64"/>
      </patternFill>
    </fill>
  </fills>
  <borders count="11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2" fontId="0" fillId="0" borderId="0" xfId="0" applyNumberFormat="1"/>
    <xf numFmtId="0" fontId="6" fillId="0" borderId="0" xfId="0" applyFont="1"/>
    <xf numFmtId="0" fontId="10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6" fillId="4" borderId="1" xfId="0" applyFont="1" applyFill="1" applyBorder="1"/>
    <xf numFmtId="0" fontId="6" fillId="4" borderId="1" xfId="0" applyNumberFormat="1" applyFont="1" applyFill="1" applyBorder="1"/>
    <xf numFmtId="0" fontId="6" fillId="5" borderId="1" xfId="0" applyFont="1" applyFill="1" applyBorder="1"/>
    <xf numFmtId="0" fontId="6" fillId="5" borderId="1" xfId="0" applyNumberFormat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/>
    <xf numFmtId="2" fontId="10" fillId="0" borderId="1" xfId="0" applyNumberFormat="1" applyFont="1" applyBorder="1"/>
    <xf numFmtId="0" fontId="10" fillId="0" borderId="1" xfId="0" applyFont="1" applyBorder="1"/>
    <xf numFmtId="0" fontId="14" fillId="2" borderId="1" xfId="0" applyFont="1" applyFill="1" applyBorder="1"/>
    <xf numFmtId="0" fontId="15" fillId="2" borderId="1" xfId="0" applyFont="1" applyFill="1" applyBorder="1"/>
    <xf numFmtId="0" fontId="15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Fill="1" applyBorder="1"/>
    <xf numFmtId="0" fontId="21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2" fontId="6" fillId="3" borderId="1" xfId="0" applyNumberFormat="1" applyFont="1" applyFill="1" applyBorder="1"/>
    <xf numFmtId="2" fontId="6" fillId="2" borderId="1" xfId="0" applyNumberFormat="1" applyFont="1" applyFill="1" applyBorder="1"/>
    <xf numFmtId="2" fontId="6" fillId="0" borderId="1" xfId="0" applyNumberFormat="1" applyFont="1" applyBorder="1"/>
    <xf numFmtId="2" fontId="10" fillId="0" borderId="8" xfId="0" applyNumberFormat="1" applyFont="1" applyBorder="1"/>
    <xf numFmtId="0" fontId="6" fillId="0" borderId="9" xfId="0" applyFont="1" applyBorder="1"/>
    <xf numFmtId="0" fontId="15" fillId="2" borderId="9" xfId="0" applyFont="1" applyFill="1" applyBorder="1"/>
    <xf numFmtId="0" fontId="6" fillId="2" borderId="9" xfId="0" applyFont="1" applyFill="1" applyBorder="1"/>
    <xf numFmtId="0" fontId="6" fillId="0" borderId="10" xfId="0" applyFont="1" applyBorder="1"/>
    <xf numFmtId="0" fontId="22" fillId="7" borderId="1" xfId="0" applyFont="1" applyFill="1" applyBorder="1"/>
    <xf numFmtId="0" fontId="22" fillId="7" borderId="9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59BEF"/>
      <color rgb="FF3366CC"/>
      <color rgb="FF6699FF"/>
      <color rgb="FF5344C0"/>
      <color rgb="FFA1A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10</xdr:col>
      <xdr:colOff>438150</xdr:colOff>
      <xdr:row>2</xdr:row>
      <xdr:rowOff>76200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650" y="0"/>
          <a:ext cx="100965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topLeftCell="A19" zoomScale="130" zoomScaleNormal="130" workbookViewId="0">
      <selection activeCell="H14" sqref="H14"/>
    </sheetView>
  </sheetViews>
  <sheetFormatPr defaultRowHeight="15" x14ac:dyDescent="0.25"/>
  <cols>
    <col min="1" max="1" width="4.28515625" customWidth="1"/>
    <col min="3" max="3" width="24.28515625" customWidth="1"/>
    <col min="4" max="4" width="6.5703125" customWidth="1"/>
    <col min="5" max="5" width="7.85546875" customWidth="1"/>
    <col min="6" max="6" width="8" customWidth="1"/>
    <col min="7" max="7" width="8.140625" customWidth="1"/>
    <col min="8" max="8" width="8.5703125" customWidth="1"/>
    <col min="9" max="9" width="9.5703125" customWidth="1"/>
    <col min="10" max="10" width="7.28515625" customWidth="1"/>
    <col min="11" max="11" width="10" customWidth="1"/>
    <col min="12" max="12" width="10.5703125" bestFit="1" customWidth="1"/>
  </cols>
  <sheetData>
    <row r="2" spans="1:14" x14ac:dyDescent="0.25">
      <c r="B2" s="41" t="s">
        <v>39</v>
      </c>
      <c r="C2" s="42"/>
      <c r="D2" s="42"/>
      <c r="E2" s="42"/>
      <c r="F2" s="42"/>
      <c r="G2" s="42"/>
      <c r="H2" s="42"/>
      <c r="I2" s="42"/>
    </row>
    <row r="3" spans="1:14" x14ac:dyDescent="0.25">
      <c r="F3" s="1" t="s">
        <v>0</v>
      </c>
    </row>
    <row r="4" spans="1:14" x14ac:dyDescent="0.25">
      <c r="F4" s="2" t="s">
        <v>38</v>
      </c>
    </row>
    <row r="5" spans="1:14" x14ac:dyDescent="0.25">
      <c r="F5" s="2" t="s">
        <v>1</v>
      </c>
    </row>
    <row r="6" spans="1:14" x14ac:dyDescent="0.25">
      <c r="B6" s="43" t="s">
        <v>40</v>
      </c>
      <c r="C6" s="44"/>
      <c r="D6" s="44"/>
      <c r="E6" s="44"/>
      <c r="F6" s="44"/>
      <c r="G6" s="44"/>
      <c r="H6" s="44"/>
      <c r="I6" s="44"/>
      <c r="J6" s="44"/>
    </row>
    <row r="7" spans="1:14" x14ac:dyDescent="0.25">
      <c r="H7" s="3"/>
    </row>
    <row r="8" spans="1:14" ht="15" customHeight="1" x14ac:dyDescent="0.25">
      <c r="C8" s="45" t="s">
        <v>41</v>
      </c>
      <c r="D8" s="46"/>
      <c r="E8" s="46"/>
      <c r="F8" s="46"/>
      <c r="G8" s="46"/>
      <c r="H8" s="46"/>
      <c r="I8" s="46"/>
      <c r="J8" s="46"/>
    </row>
    <row r="9" spans="1:14" x14ac:dyDescent="0.25">
      <c r="A9" s="55" t="s">
        <v>2</v>
      </c>
      <c r="B9" s="55" t="s">
        <v>3</v>
      </c>
      <c r="C9" s="55"/>
      <c r="D9" s="47" t="s">
        <v>4</v>
      </c>
      <c r="E9" s="47" t="s">
        <v>8</v>
      </c>
      <c r="F9" s="47" t="s">
        <v>5</v>
      </c>
      <c r="G9" s="47" t="s">
        <v>36</v>
      </c>
      <c r="H9" s="47" t="s">
        <v>7</v>
      </c>
      <c r="I9" s="47"/>
      <c r="J9" s="47"/>
      <c r="K9" s="47"/>
    </row>
    <row r="10" spans="1:14" x14ac:dyDescent="0.25">
      <c r="A10" s="55"/>
      <c r="B10" s="55"/>
      <c r="C10" s="55"/>
      <c r="D10" s="47"/>
      <c r="E10" s="47"/>
      <c r="F10" s="47"/>
      <c r="G10" s="47"/>
      <c r="H10" s="22"/>
      <c r="I10" s="22"/>
      <c r="J10" s="23">
        <v>0.08</v>
      </c>
      <c r="K10" s="22"/>
    </row>
    <row r="11" spans="1:14" ht="60" customHeight="1" x14ac:dyDescent="0.25">
      <c r="A11" s="55"/>
      <c r="B11" s="55"/>
      <c r="C11" s="55"/>
      <c r="D11" s="47"/>
      <c r="E11" s="47"/>
      <c r="F11" s="47"/>
      <c r="G11" s="47"/>
      <c r="H11" s="24" t="s">
        <v>37</v>
      </c>
      <c r="I11" s="22" t="s">
        <v>18</v>
      </c>
      <c r="J11" s="22" t="s">
        <v>19</v>
      </c>
      <c r="K11" s="25" t="s">
        <v>17</v>
      </c>
      <c r="N11" t="s">
        <v>31</v>
      </c>
    </row>
    <row r="12" spans="1:14" ht="18" customHeight="1" x14ac:dyDescent="0.25">
      <c r="A12" s="55"/>
      <c r="B12" s="55"/>
      <c r="C12" s="55"/>
      <c r="D12" s="47"/>
      <c r="E12" s="22" t="s">
        <v>15</v>
      </c>
      <c r="F12" s="25" t="s">
        <v>6</v>
      </c>
      <c r="G12" s="25" t="s">
        <v>16</v>
      </c>
      <c r="H12" s="25" t="s">
        <v>29</v>
      </c>
      <c r="I12" s="25" t="s">
        <v>29</v>
      </c>
      <c r="J12" s="26" t="s">
        <v>29</v>
      </c>
      <c r="K12" s="27" t="s">
        <v>29</v>
      </c>
    </row>
    <row r="13" spans="1:14" ht="16.5" x14ac:dyDescent="0.3">
      <c r="A13" s="28">
        <v>1</v>
      </c>
      <c r="B13" s="48">
        <v>2</v>
      </c>
      <c r="C13" s="48"/>
      <c r="D13" s="28">
        <v>3</v>
      </c>
      <c r="E13" s="28">
        <v>4</v>
      </c>
      <c r="F13" s="28">
        <v>5</v>
      </c>
      <c r="G13" s="29">
        <v>6</v>
      </c>
      <c r="H13" s="28">
        <v>7</v>
      </c>
      <c r="I13" s="28">
        <v>8</v>
      </c>
      <c r="J13" s="28">
        <v>9</v>
      </c>
      <c r="K13" s="28">
        <v>10</v>
      </c>
    </row>
    <row r="14" spans="1:14" ht="16.5" x14ac:dyDescent="0.3">
      <c r="A14" s="55" t="s">
        <v>9</v>
      </c>
      <c r="B14" s="49" t="s">
        <v>10</v>
      </c>
      <c r="C14" s="50"/>
      <c r="D14" s="10" t="s">
        <v>11</v>
      </c>
      <c r="E14" s="10">
        <v>28.22</v>
      </c>
      <c r="F14" s="10">
        <v>10</v>
      </c>
      <c r="G14" s="39"/>
      <c r="H14" s="11">
        <f t="shared" ref="H14:H33" si="0">E14*G14</f>
        <v>0</v>
      </c>
      <c r="I14" s="11">
        <f t="shared" ref="I14:I33" si="1">F14*H14</f>
        <v>0</v>
      </c>
      <c r="J14" s="11">
        <f>I14*J10</f>
        <v>0</v>
      </c>
      <c r="K14" s="11">
        <f t="shared" ref="K14:K33" si="2">I14+J14</f>
        <v>0</v>
      </c>
    </row>
    <row r="15" spans="1:14" ht="16.5" x14ac:dyDescent="0.3">
      <c r="A15" s="55"/>
      <c r="B15" s="51"/>
      <c r="C15" s="52"/>
      <c r="D15" s="12" t="s">
        <v>12</v>
      </c>
      <c r="E15" s="12">
        <v>18.87</v>
      </c>
      <c r="F15" s="12">
        <v>10</v>
      </c>
      <c r="G15" s="39"/>
      <c r="H15" s="13">
        <f t="shared" si="0"/>
        <v>0</v>
      </c>
      <c r="I15" s="13">
        <f t="shared" si="1"/>
        <v>0</v>
      </c>
      <c r="J15" s="13">
        <f>I15*J10</f>
        <v>0</v>
      </c>
      <c r="K15" s="13">
        <f t="shared" si="2"/>
        <v>0</v>
      </c>
    </row>
    <row r="16" spans="1:14" ht="16.5" x14ac:dyDescent="0.3">
      <c r="A16" s="55"/>
      <c r="B16" s="51"/>
      <c r="C16" s="52"/>
      <c r="D16" s="14" t="s">
        <v>13</v>
      </c>
      <c r="E16" s="14">
        <v>8.43</v>
      </c>
      <c r="F16" s="14">
        <v>10</v>
      </c>
      <c r="G16" s="39"/>
      <c r="H16" s="15">
        <f t="shared" si="0"/>
        <v>0</v>
      </c>
      <c r="I16" s="15">
        <f t="shared" si="1"/>
        <v>0</v>
      </c>
      <c r="J16" s="15">
        <f>I16*J10</f>
        <v>0</v>
      </c>
      <c r="K16" s="15">
        <f t="shared" si="2"/>
        <v>0</v>
      </c>
    </row>
    <row r="17" spans="1:12" ht="16.5" x14ac:dyDescent="0.3">
      <c r="A17" s="55"/>
      <c r="B17" s="53"/>
      <c r="C17" s="54"/>
      <c r="D17" s="20" t="s">
        <v>14</v>
      </c>
      <c r="E17" s="16">
        <f>E14+E15+E16</f>
        <v>55.52</v>
      </c>
      <c r="F17" s="16">
        <v>10</v>
      </c>
      <c r="G17" s="39"/>
      <c r="H17" s="17">
        <f t="shared" si="0"/>
        <v>0</v>
      </c>
      <c r="I17" s="17">
        <f t="shared" si="1"/>
        <v>0</v>
      </c>
      <c r="J17" s="17">
        <f>I17*J10</f>
        <v>0</v>
      </c>
      <c r="K17" s="17">
        <f t="shared" si="2"/>
        <v>0</v>
      </c>
      <c r="L17" s="5">
        <f>K14+K15+K16</f>
        <v>0</v>
      </c>
    </row>
    <row r="18" spans="1:12" ht="16.5" x14ac:dyDescent="0.3">
      <c r="A18" s="8">
        <v>2</v>
      </c>
      <c r="B18" s="49" t="s">
        <v>33</v>
      </c>
      <c r="C18" s="50"/>
      <c r="D18" s="10" t="s">
        <v>20</v>
      </c>
      <c r="E18" s="10">
        <v>24.1</v>
      </c>
      <c r="F18" s="10">
        <v>10</v>
      </c>
      <c r="G18" s="39"/>
      <c r="H18" s="10">
        <f t="shared" si="0"/>
        <v>0</v>
      </c>
      <c r="I18" s="11">
        <f t="shared" si="1"/>
        <v>0</v>
      </c>
      <c r="J18" s="11">
        <f>J10*I18</f>
        <v>0</v>
      </c>
      <c r="K18" s="11">
        <f t="shared" si="2"/>
        <v>0</v>
      </c>
    </row>
    <row r="19" spans="1:12" ht="16.5" x14ac:dyDescent="0.3">
      <c r="A19" s="8"/>
      <c r="B19" s="51"/>
      <c r="C19" s="52"/>
      <c r="D19" s="12" t="s">
        <v>21</v>
      </c>
      <c r="E19" s="12">
        <v>3.2</v>
      </c>
      <c r="F19" s="12">
        <v>10</v>
      </c>
      <c r="G19" s="39"/>
      <c r="H19" s="12">
        <f t="shared" si="0"/>
        <v>0</v>
      </c>
      <c r="I19" s="13">
        <f t="shared" si="1"/>
        <v>0</v>
      </c>
      <c r="J19" s="13">
        <f>J10*I19</f>
        <v>0</v>
      </c>
      <c r="K19" s="13">
        <f t="shared" si="2"/>
        <v>0</v>
      </c>
    </row>
    <row r="20" spans="1:12" ht="16.5" x14ac:dyDescent="0.3">
      <c r="A20" s="8"/>
      <c r="B20" s="51"/>
      <c r="C20" s="52"/>
      <c r="D20" s="14" t="s">
        <v>22</v>
      </c>
      <c r="E20" s="14">
        <v>1.3</v>
      </c>
      <c r="F20" s="14">
        <v>10</v>
      </c>
      <c r="G20" s="39"/>
      <c r="H20" s="14">
        <f t="shared" si="0"/>
        <v>0</v>
      </c>
      <c r="I20" s="15">
        <f t="shared" si="1"/>
        <v>0</v>
      </c>
      <c r="J20" s="15">
        <f>J10*I20</f>
        <v>0</v>
      </c>
      <c r="K20" s="15">
        <f t="shared" si="2"/>
        <v>0</v>
      </c>
    </row>
    <row r="21" spans="1:12" ht="16.5" x14ac:dyDescent="0.3">
      <c r="A21" s="8"/>
      <c r="B21" s="53"/>
      <c r="C21" s="54"/>
      <c r="D21" s="21" t="s">
        <v>14</v>
      </c>
      <c r="E21" s="16">
        <f>SUM(E18:E20)</f>
        <v>28.6</v>
      </c>
      <c r="F21" s="9">
        <v>10</v>
      </c>
      <c r="G21" s="39"/>
      <c r="H21" s="9">
        <f t="shared" si="0"/>
        <v>0</v>
      </c>
      <c r="I21" s="9">
        <f t="shared" si="1"/>
        <v>0</v>
      </c>
      <c r="J21" s="9">
        <f>I21*J10</f>
        <v>0</v>
      </c>
      <c r="K21" s="9">
        <f t="shared" si="2"/>
        <v>0</v>
      </c>
      <c r="L21" s="5">
        <f>K18+K19+K20</f>
        <v>0</v>
      </c>
    </row>
    <row r="22" spans="1:12" ht="16.5" x14ac:dyDescent="0.3">
      <c r="A22" s="8">
        <v>3</v>
      </c>
      <c r="B22" s="49" t="s">
        <v>34</v>
      </c>
      <c r="C22" s="50"/>
      <c r="D22" s="10" t="s">
        <v>20</v>
      </c>
      <c r="E22" s="10">
        <v>24.1</v>
      </c>
      <c r="F22" s="10">
        <v>10</v>
      </c>
      <c r="G22" s="39"/>
      <c r="H22" s="10">
        <f t="shared" si="0"/>
        <v>0</v>
      </c>
      <c r="I22" s="10">
        <f t="shared" si="1"/>
        <v>0</v>
      </c>
      <c r="J22" s="10">
        <f>I22*J10</f>
        <v>0</v>
      </c>
      <c r="K22" s="10">
        <f t="shared" si="2"/>
        <v>0</v>
      </c>
    </row>
    <row r="23" spans="1:12" ht="16.5" x14ac:dyDescent="0.3">
      <c r="A23" s="8"/>
      <c r="B23" s="51"/>
      <c r="C23" s="52"/>
      <c r="D23" s="12" t="s">
        <v>21</v>
      </c>
      <c r="E23" s="12">
        <v>3.2</v>
      </c>
      <c r="F23" s="12">
        <v>10</v>
      </c>
      <c r="G23" s="39"/>
      <c r="H23" s="12">
        <f t="shared" si="0"/>
        <v>0</v>
      </c>
      <c r="I23" s="12">
        <f t="shared" si="1"/>
        <v>0</v>
      </c>
      <c r="J23" s="12">
        <f>I23*J10</f>
        <v>0</v>
      </c>
      <c r="K23" s="12">
        <f t="shared" si="2"/>
        <v>0</v>
      </c>
    </row>
    <row r="24" spans="1:12" ht="16.5" x14ac:dyDescent="0.3">
      <c r="A24" s="8"/>
      <c r="B24" s="51"/>
      <c r="C24" s="52"/>
      <c r="D24" s="14" t="s">
        <v>22</v>
      </c>
      <c r="E24" s="14">
        <v>1.3</v>
      </c>
      <c r="F24" s="14">
        <v>10</v>
      </c>
      <c r="G24" s="39"/>
      <c r="H24" s="14">
        <f t="shared" si="0"/>
        <v>0</v>
      </c>
      <c r="I24" s="14">
        <f t="shared" si="1"/>
        <v>0</v>
      </c>
      <c r="J24" s="14">
        <f>I24*J10</f>
        <v>0</v>
      </c>
      <c r="K24" s="14">
        <f t="shared" si="2"/>
        <v>0</v>
      </c>
    </row>
    <row r="25" spans="1:12" ht="16.5" x14ac:dyDescent="0.3">
      <c r="A25" s="8"/>
      <c r="B25" s="53"/>
      <c r="C25" s="54"/>
      <c r="D25" s="21" t="s">
        <v>14</v>
      </c>
      <c r="E25" s="16">
        <f>SUM(E22:E24)</f>
        <v>28.6</v>
      </c>
      <c r="F25" s="9">
        <v>10</v>
      </c>
      <c r="G25" s="39"/>
      <c r="H25" s="9">
        <f t="shared" si="0"/>
        <v>0</v>
      </c>
      <c r="I25" s="9">
        <f t="shared" si="1"/>
        <v>0</v>
      </c>
      <c r="J25" s="9">
        <f>I25*J10</f>
        <v>0</v>
      </c>
      <c r="K25" s="9">
        <f t="shared" si="2"/>
        <v>0</v>
      </c>
      <c r="L25" s="5">
        <f>K22+K23+K24</f>
        <v>0</v>
      </c>
    </row>
    <row r="26" spans="1:12" ht="16.5" x14ac:dyDescent="0.3">
      <c r="A26" s="8">
        <v>4</v>
      </c>
      <c r="B26" s="49" t="s">
        <v>35</v>
      </c>
      <c r="C26" s="50"/>
      <c r="D26" s="10" t="s">
        <v>20</v>
      </c>
      <c r="E26" s="10">
        <v>4.09</v>
      </c>
      <c r="F26" s="10">
        <v>10</v>
      </c>
      <c r="G26" s="39"/>
      <c r="H26" s="10">
        <f t="shared" si="0"/>
        <v>0</v>
      </c>
      <c r="I26" s="10">
        <f t="shared" si="1"/>
        <v>0</v>
      </c>
      <c r="J26" s="10">
        <f>I26*J10</f>
        <v>0</v>
      </c>
      <c r="K26" s="10">
        <f t="shared" si="2"/>
        <v>0</v>
      </c>
    </row>
    <row r="27" spans="1:12" ht="16.5" x14ac:dyDescent="0.3">
      <c r="A27" s="8"/>
      <c r="B27" s="51"/>
      <c r="C27" s="52"/>
      <c r="D27" s="12" t="s">
        <v>21</v>
      </c>
      <c r="E27" s="12">
        <v>15.67</v>
      </c>
      <c r="F27" s="12">
        <v>10</v>
      </c>
      <c r="G27" s="39"/>
      <c r="H27" s="12">
        <f t="shared" si="0"/>
        <v>0</v>
      </c>
      <c r="I27" s="12">
        <f t="shared" si="1"/>
        <v>0</v>
      </c>
      <c r="J27" s="12">
        <f>I27*J10</f>
        <v>0</v>
      </c>
      <c r="K27" s="12">
        <f t="shared" si="2"/>
        <v>0</v>
      </c>
    </row>
    <row r="28" spans="1:12" ht="16.5" x14ac:dyDescent="0.3">
      <c r="A28" s="8"/>
      <c r="B28" s="51"/>
      <c r="C28" s="52"/>
      <c r="D28" s="14" t="s">
        <v>22</v>
      </c>
      <c r="E28" s="14">
        <v>7.13</v>
      </c>
      <c r="F28" s="14">
        <v>10</v>
      </c>
      <c r="G28" s="39"/>
      <c r="H28" s="14">
        <f t="shared" si="0"/>
        <v>0</v>
      </c>
      <c r="I28" s="14">
        <f t="shared" si="1"/>
        <v>0</v>
      </c>
      <c r="J28" s="14">
        <f>I28*J10</f>
        <v>0</v>
      </c>
      <c r="K28" s="14">
        <f t="shared" si="2"/>
        <v>0</v>
      </c>
    </row>
    <row r="29" spans="1:12" ht="28.5" customHeight="1" x14ac:dyDescent="0.3">
      <c r="A29" s="8"/>
      <c r="B29" s="53"/>
      <c r="C29" s="54"/>
      <c r="D29" s="21" t="s">
        <v>14</v>
      </c>
      <c r="E29" s="9">
        <f>SUM(E26:E28)</f>
        <v>26.889999999999997</v>
      </c>
      <c r="F29" s="9">
        <v>10</v>
      </c>
      <c r="G29" s="39"/>
      <c r="H29" s="9">
        <f t="shared" si="0"/>
        <v>0</v>
      </c>
      <c r="I29" s="9">
        <f t="shared" si="1"/>
        <v>0</v>
      </c>
      <c r="J29" s="9">
        <f>I29*J10</f>
        <v>0</v>
      </c>
      <c r="K29" s="9">
        <f t="shared" si="2"/>
        <v>0</v>
      </c>
      <c r="L29" s="5">
        <f>K26+K27+K28</f>
        <v>0</v>
      </c>
    </row>
    <row r="30" spans="1:12" ht="16.5" x14ac:dyDescent="0.3">
      <c r="A30" s="8">
        <v>5</v>
      </c>
      <c r="B30" s="49" t="s">
        <v>32</v>
      </c>
      <c r="C30" s="50"/>
      <c r="D30" s="10" t="s">
        <v>11</v>
      </c>
      <c r="E30" s="10">
        <v>28.22</v>
      </c>
      <c r="F30" s="10">
        <v>2</v>
      </c>
      <c r="G30" s="39"/>
      <c r="H30" s="10">
        <f t="shared" si="0"/>
        <v>0</v>
      </c>
      <c r="I30" s="10">
        <f t="shared" si="1"/>
        <v>0</v>
      </c>
      <c r="J30" s="10">
        <f>I30*J10</f>
        <v>0</v>
      </c>
      <c r="K30" s="30">
        <f t="shared" si="2"/>
        <v>0</v>
      </c>
    </row>
    <row r="31" spans="1:12" ht="16.5" x14ac:dyDescent="0.3">
      <c r="A31" s="8"/>
      <c r="B31" s="51"/>
      <c r="C31" s="52"/>
      <c r="D31" s="12" t="s">
        <v>12</v>
      </c>
      <c r="E31" s="12">
        <v>18.87</v>
      </c>
      <c r="F31" s="12">
        <v>2</v>
      </c>
      <c r="G31" s="39"/>
      <c r="H31" s="12">
        <f t="shared" si="0"/>
        <v>0</v>
      </c>
      <c r="I31" s="12">
        <f t="shared" si="1"/>
        <v>0</v>
      </c>
      <c r="J31" s="12">
        <f>I31*J10</f>
        <v>0</v>
      </c>
      <c r="K31" s="12">
        <f t="shared" si="2"/>
        <v>0</v>
      </c>
    </row>
    <row r="32" spans="1:12" ht="16.5" x14ac:dyDescent="0.3">
      <c r="A32" s="8"/>
      <c r="B32" s="51"/>
      <c r="C32" s="52"/>
      <c r="D32" s="14" t="s">
        <v>13</v>
      </c>
      <c r="E32" s="14">
        <v>8.43</v>
      </c>
      <c r="F32" s="14">
        <v>2</v>
      </c>
      <c r="G32" s="39"/>
      <c r="H32" s="14">
        <f t="shared" si="0"/>
        <v>0</v>
      </c>
      <c r="I32" s="14">
        <f t="shared" si="1"/>
        <v>0</v>
      </c>
      <c r="J32" s="14">
        <f>I32*J10</f>
        <v>0</v>
      </c>
      <c r="K32" s="31">
        <f t="shared" si="2"/>
        <v>0</v>
      </c>
    </row>
    <row r="33" spans="1:12" ht="51.75" customHeight="1" x14ac:dyDescent="0.3">
      <c r="A33" s="8"/>
      <c r="B33" s="53"/>
      <c r="C33" s="54"/>
      <c r="D33" s="21" t="s">
        <v>14</v>
      </c>
      <c r="E33" s="9">
        <f>SUM(E30:E32)</f>
        <v>55.52</v>
      </c>
      <c r="F33" s="9">
        <v>2</v>
      </c>
      <c r="G33" s="39"/>
      <c r="H33" s="9">
        <f t="shared" si="0"/>
        <v>0</v>
      </c>
      <c r="I33" s="9">
        <f t="shared" si="1"/>
        <v>0</v>
      </c>
      <c r="J33" s="9">
        <f>I33*J10</f>
        <v>0</v>
      </c>
      <c r="K33" s="32">
        <f t="shared" si="2"/>
        <v>0</v>
      </c>
      <c r="L33" s="5">
        <f>K30+K31+K32</f>
        <v>0</v>
      </c>
    </row>
    <row r="34" spans="1:12" ht="70.5" customHeight="1" x14ac:dyDescent="0.3">
      <c r="A34" s="35">
        <v>6</v>
      </c>
      <c r="B34" s="49" t="s">
        <v>30</v>
      </c>
      <c r="C34" s="50"/>
      <c r="D34" s="36" t="s">
        <v>14</v>
      </c>
      <c r="E34" s="37">
        <v>24.13</v>
      </c>
      <c r="F34" s="37">
        <v>2</v>
      </c>
      <c r="G34" s="40"/>
      <c r="H34" s="37">
        <f>E34*G34</f>
        <v>0</v>
      </c>
      <c r="I34" s="9">
        <f>F34*H34</f>
        <v>0</v>
      </c>
      <c r="J34" s="9">
        <f>I34*J10</f>
        <v>0</v>
      </c>
      <c r="K34" s="9">
        <f>I34+J34</f>
        <v>0</v>
      </c>
      <c r="L34" s="5">
        <f>K34</f>
        <v>0</v>
      </c>
    </row>
    <row r="35" spans="1:12" ht="16.5" x14ac:dyDescent="0.3">
      <c r="A35" s="56" t="s">
        <v>23</v>
      </c>
      <c r="B35" s="56"/>
      <c r="C35" s="56"/>
      <c r="D35" s="56"/>
      <c r="E35" s="56"/>
      <c r="F35" s="56"/>
      <c r="G35" s="56"/>
      <c r="H35" s="56"/>
      <c r="I35" s="34">
        <f>I17+I21+I25+I29+I33+I34</f>
        <v>0</v>
      </c>
      <c r="J35" s="19">
        <f>J17+J21+J25+J29+J33+J34</f>
        <v>0</v>
      </c>
      <c r="K35" s="18">
        <f>K17+K21+K25+K29+K33+K34</f>
        <v>0</v>
      </c>
      <c r="L35" s="5">
        <f>L17+L21+L25+L29+L33+L34</f>
        <v>0</v>
      </c>
    </row>
    <row r="36" spans="1:12" ht="16.5" x14ac:dyDescent="0.3">
      <c r="A36" s="38"/>
      <c r="B36" s="38" t="s">
        <v>24</v>
      </c>
      <c r="C36" s="38"/>
      <c r="D36" s="38"/>
      <c r="E36" s="38"/>
      <c r="F36" s="38"/>
      <c r="G36" s="38"/>
      <c r="H36" s="38"/>
      <c r="I36" s="8"/>
      <c r="J36" s="8"/>
      <c r="K36" s="33"/>
    </row>
    <row r="37" spans="1:12" ht="16.5" x14ac:dyDescent="0.3">
      <c r="A37" s="6"/>
      <c r="B37" s="6" t="s">
        <v>42</v>
      </c>
      <c r="C37" s="6"/>
      <c r="D37" s="6"/>
      <c r="E37" s="6"/>
      <c r="F37" s="6"/>
      <c r="G37" s="6"/>
      <c r="H37" s="6"/>
      <c r="I37" s="6"/>
      <c r="J37" s="6"/>
      <c r="K37" s="6"/>
    </row>
    <row r="38" spans="1:12" ht="16.5" x14ac:dyDescent="0.3">
      <c r="A38" s="6"/>
      <c r="B38" s="7" t="s">
        <v>26</v>
      </c>
      <c r="C38" s="4" t="s">
        <v>25</v>
      </c>
      <c r="D38" s="7"/>
      <c r="E38" s="7"/>
      <c r="F38" s="7"/>
      <c r="G38" s="7"/>
      <c r="H38" s="7"/>
      <c r="I38" s="7"/>
      <c r="J38" s="6"/>
      <c r="K38" s="6"/>
    </row>
    <row r="39" spans="1:12" ht="16.5" x14ac:dyDescent="0.3">
      <c r="A39" s="6"/>
      <c r="B39" s="7" t="s">
        <v>27</v>
      </c>
      <c r="C39" s="7"/>
      <c r="D39" s="6"/>
      <c r="E39" s="6"/>
      <c r="F39" s="6"/>
      <c r="G39" s="6"/>
      <c r="H39" s="6"/>
      <c r="I39" s="7" t="s">
        <v>28</v>
      </c>
      <c r="J39" s="7"/>
      <c r="K39" s="6"/>
    </row>
    <row r="40" spans="1:12" ht="16.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2" ht="16.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2" ht="16.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ht="16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2" ht="16.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19">
    <mergeCell ref="A35:H35"/>
    <mergeCell ref="B18:C21"/>
    <mergeCell ref="B22:C25"/>
    <mergeCell ref="B26:C29"/>
    <mergeCell ref="B30:C33"/>
    <mergeCell ref="B34:C34"/>
    <mergeCell ref="B13:C13"/>
    <mergeCell ref="G9:G11"/>
    <mergeCell ref="B14:C17"/>
    <mergeCell ref="A14:A17"/>
    <mergeCell ref="A9:A12"/>
    <mergeCell ref="B9:C12"/>
    <mergeCell ref="D9:D12"/>
    <mergeCell ref="B2:I2"/>
    <mergeCell ref="B6:J6"/>
    <mergeCell ref="C8:J8"/>
    <mergeCell ref="H9:K9"/>
    <mergeCell ref="F9:F11"/>
    <mergeCell ref="E9:E11"/>
  </mergeCells>
  <pageMargins left="0.25" right="0.25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2020-10-27T13:31:36Z</dcterms:modified>
</cp:coreProperties>
</file>