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480" windowHeight="10080" activeTab="2"/>
  </bookViews>
  <sheets>
    <sheet name="1 dochody" sheetId="1" r:id="rId1"/>
    <sheet name="2 wydatki" sheetId="2" r:id="rId2"/>
    <sheet name="zlecone" sheetId="3" r:id="rId3"/>
  </sheets>
  <definedNames/>
  <calcPr fullCalcOnLoad="1"/>
</workbook>
</file>

<file path=xl/sharedStrings.xml><?xml version="1.0" encoding="utf-8"?>
<sst xmlns="http://schemas.openxmlformats.org/spreadsheetml/2006/main" count="586" uniqueCount="301">
  <si>
    <t>Dział</t>
  </si>
  <si>
    <t>Rozdział</t>
  </si>
  <si>
    <t>Paragraf</t>
  </si>
  <si>
    <t>Treść</t>
  </si>
  <si>
    <t>Administracja publiczna</t>
  </si>
  <si>
    <t>Wynagrodzenia osobowe pracowników</t>
  </si>
  <si>
    <t>4210</t>
  </si>
  <si>
    <t>Zakup materiałów i wyposażenia</t>
  </si>
  <si>
    <t>Razem:</t>
  </si>
  <si>
    <t>Razem</t>
  </si>
  <si>
    <t>Przebudowa istniejącego systemu napowietrzania złoża filtracyjnego w Kleszczewie</t>
  </si>
  <si>
    <t>Zakup obudowy studni głębinowej dla stacji uzdatniania wody w Nagradowicach</t>
  </si>
  <si>
    <t>Zakup programu do odczytywania wykresów z urządzenia Tachograf</t>
  </si>
  <si>
    <t>Przed zmianą</t>
  </si>
  <si>
    <t>Zmiana</t>
  </si>
  <si>
    <t>Po zmianie</t>
  </si>
  <si>
    <t>01010</t>
  </si>
  <si>
    <t>0,00</t>
  </si>
  <si>
    <t>Oświata i wychowanie</t>
  </si>
  <si>
    <t>Pozostała działalność</t>
  </si>
  <si>
    <t>Gospodarka komunalna i ochrona środowiska</t>
  </si>
  <si>
    <t xml:space="preserve">                                       Zmiana planu dochodów budżetu gminy na 2011r.</t>
  </si>
  <si>
    <t>Załącznik Nr 1</t>
  </si>
  <si>
    <t xml:space="preserve">                                       Zmiana planu wydatków budżetu gminy na 2011r.</t>
  </si>
  <si>
    <t>w tym: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</si>
  <si>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</si>
  <si>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</si>
  <si>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</si>
  <si>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</si>
  <si>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</si>
  <si>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</si>
  <si>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</si>
  <si>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</si>
  <si>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</si>
  <si>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</si>
  <si>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</si>
  <si>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</si>
  <si>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obsługa długu jednostki samorządu terytorialnego</t>
  </si>
  <si>
    <t>2.</t>
  </si>
  <si>
    <t>wydatki majątkowe</t>
  </si>
  <si>
    <t>na programy finansowane z udziałem środków, o których mowa w art. 5 ust 1 pkt 2</t>
  </si>
  <si>
    <t>Kwota wydatków majątkowych określonych w ust 2 obejmuje:</t>
  </si>
  <si>
    <t>roz dział</t>
  </si>
  <si>
    <t>Określenie inwestycji</t>
  </si>
  <si>
    <t>Przebudowa drogi powiatowej</t>
  </si>
  <si>
    <t>Budowa ulic w Tulcach</t>
  </si>
  <si>
    <t>Drogi na nowych terenach inwestycyjnych</t>
  </si>
  <si>
    <t>Budowa chodnika w kierunku parku w Komornikach fundusz sołecki</t>
  </si>
  <si>
    <t>Odbudowa chodnika w Nagradowicach fundusz sołecki</t>
  </si>
  <si>
    <t>Zagospodarowanie terenu  centrum miejscowości Gowarzwo wraz z remontem świetlicy</t>
  </si>
  <si>
    <t>Uzupełnienie sprzętu i oprogramowania</t>
  </si>
  <si>
    <t>Zakup wentylatora oddymiającego fundusz sołecki Gowarzewo</t>
  </si>
  <si>
    <t>Ogrodzenie szkoły  w Tulcach</t>
  </si>
  <si>
    <t>Zagospodarowanie terenu parku w Kleszczewie dla celów rekreacyjnych</t>
  </si>
  <si>
    <t>Budowa ciśnieniowej sieci  kanalizacji sanitarnej  w miejscowościach Krzyżowniki, Śródka, Zimin, Krerowo,  Markowice, Kleszczewo, Poklatki oraz wymiana sieci wodociądowej w miejscowości Krerowo, Kleszczewo, Poklatki.</t>
  </si>
  <si>
    <t>Budowa sieci wodociągowej na nowych działkach</t>
  </si>
  <si>
    <t>Przebudowa Gminnego Ośrodka Kultury</t>
  </si>
  <si>
    <t>Budowa boiska sportowego wraz z zagospodarowaniem terenu przy szkole podstawowej w Ziminie</t>
  </si>
  <si>
    <t>Budowa boiska - fundusz sołecki Krerowo</t>
  </si>
  <si>
    <t>Budowa boiska - fundusz fołecki Krzyżowniki</t>
  </si>
  <si>
    <t>Budowa placu zabaw w Szewcach</t>
  </si>
  <si>
    <t>Projekt kanalizacji deszczowej na nowym osiedlu w Gowarzewie</t>
  </si>
  <si>
    <t xml:space="preserve">Zakup pompy szlamowej fundusz sołecki Kleszczewo 1.000 zł, Nagradowice 1.000 zł, Poklatki 400 zł. Zimin 1.000 zł, własne </t>
  </si>
  <si>
    <t>Projekt budowy ulic na nowym osiedlu w Gowarzewie</t>
  </si>
  <si>
    <t>Wykup gruntów</t>
  </si>
  <si>
    <t>Załącznik Nr 2</t>
  </si>
  <si>
    <t>zmiana załącznika Nr 1 do Uchwały Nr IV/18/2011 Rady Gminy Kleszczewo z dnia 26 stycznia 2011r.</t>
  </si>
  <si>
    <t>zmiana załącznika Nr 2 do Uchwały Nr IV/18/2011 Rady Gminy Kleszczewo z dnia 26 stycznia 2011r.</t>
  </si>
  <si>
    <t>854</t>
  </si>
  <si>
    <t>Edukacyjna opieka wychowawcza</t>
  </si>
  <si>
    <t>2030</t>
  </si>
  <si>
    <t>Dotacje celowe otrzymane z budżetu państwa na realizację własnych zadań bieżących gmin (związków gmin)</t>
  </si>
  <si>
    <t>25 086 488,00</t>
  </si>
  <si>
    <t>801</t>
  </si>
  <si>
    <t>7 667 667,00</t>
  </si>
  <si>
    <t>80195</t>
  </si>
  <si>
    <t>206 964,00</t>
  </si>
  <si>
    <t>9 016,00</t>
  </si>
  <si>
    <t>115 556,00</t>
  </si>
  <si>
    <t>5 000,00</t>
  </si>
  <si>
    <t>22 674 169,00</t>
  </si>
  <si>
    <t>Budowa placu zabaw w Tulcach (Radosna Szkoła)</t>
  </si>
  <si>
    <t>010</t>
  </si>
  <si>
    <t>Rolnictwo i łowiectwo</t>
  </si>
  <si>
    <t>600,00</t>
  </si>
  <si>
    <t>140 658,00</t>
  </si>
  <si>
    <t>141 258,00</t>
  </si>
  <si>
    <t>01095</t>
  </si>
  <si>
    <t>2010</t>
  </si>
  <si>
    <t>Dotacje celowe otrzymane z budżetu państwa na realizację zadań bieżących z zakresu administracji rządowej oraz innych zadań zleconych gminie (związkom gmin) ustawami</t>
  </si>
  <si>
    <t>852</t>
  </si>
  <si>
    <t>Pomoc społeczna</t>
  </si>
  <si>
    <t>1 403 279,00</t>
  </si>
  <si>
    <t>3 250,00</t>
  </si>
  <si>
    <t>1 406 529,00</t>
  </si>
  <si>
    <t>85295</t>
  </si>
  <si>
    <t>20 200,00</t>
  </si>
  <si>
    <t>23 450,00</t>
  </si>
  <si>
    <t>143 908,00</t>
  </si>
  <si>
    <t>25 230 396,00</t>
  </si>
  <si>
    <t>do Zarządzenia Nr 25/2011</t>
  </si>
  <si>
    <t>Wójta Gminy Kleszczewo</t>
  </si>
  <si>
    <t>z dnia 23 maja 2011r.</t>
  </si>
  <si>
    <t xml:space="preserve">                  Wójt Gminy</t>
  </si>
  <si>
    <t xml:space="preserve">     mgr inż. Bogdan Kemnitz</t>
  </si>
  <si>
    <t>39 740,00</t>
  </si>
  <si>
    <t>180 398,00</t>
  </si>
  <si>
    <t>4010</t>
  </si>
  <si>
    <t>1 454,00</t>
  </si>
  <si>
    <t>4110</t>
  </si>
  <si>
    <t>Składki na ubezpieczenia społeczne</t>
  </si>
  <si>
    <t>219,00</t>
  </si>
  <si>
    <t>4120</t>
  </si>
  <si>
    <t>Składki na Fundusz Pracy</t>
  </si>
  <si>
    <t>35,00</t>
  </si>
  <si>
    <t>50,00</t>
  </si>
  <si>
    <t>4300</t>
  </si>
  <si>
    <t>Zakup usług pozostałych</t>
  </si>
  <si>
    <t>1 000,00</t>
  </si>
  <si>
    <t>4430</t>
  </si>
  <si>
    <t>Różne opłaty i składki</t>
  </si>
  <si>
    <t>137 900,00</t>
  </si>
  <si>
    <t>710</t>
  </si>
  <si>
    <t>Działalność usługowa</t>
  </si>
  <si>
    <t>419 500,00</t>
  </si>
  <si>
    <t>71095</t>
  </si>
  <si>
    <t>295 500,00</t>
  </si>
  <si>
    <t>30 000,00</t>
  </si>
  <si>
    <t>- 1 000,00</t>
  </si>
  <si>
    <t>29 000,00</t>
  </si>
  <si>
    <t>4610</t>
  </si>
  <si>
    <t>Koszty postępowania sądowego i prokuratorskiego</t>
  </si>
  <si>
    <t>3 000,00</t>
  </si>
  <si>
    <t>4 000,00</t>
  </si>
  <si>
    <t>750</t>
  </si>
  <si>
    <t>1 839 517,00</t>
  </si>
  <si>
    <t>75011</t>
  </si>
  <si>
    <t>Urzędy wojewódzkie</t>
  </si>
  <si>
    <t>44 600,00</t>
  </si>
  <si>
    <t>700,00</t>
  </si>
  <si>
    <t>300,00</t>
  </si>
  <si>
    <t>12 805,00</t>
  </si>
  <si>
    <t>- 300,00</t>
  </si>
  <si>
    <t>12 505,00</t>
  </si>
  <si>
    <t>75022</t>
  </si>
  <si>
    <t>Rady gmin (miast i miast na prawach powiatu)</t>
  </si>
  <si>
    <t>111 050,00</t>
  </si>
  <si>
    <t>3030</t>
  </si>
  <si>
    <t xml:space="preserve">Różne wydatki na rzecz osób fizycznych </t>
  </si>
  <si>
    <t>104 000,00</t>
  </si>
  <si>
    <t>1 500,00</t>
  </si>
  <si>
    <t>105 500,00</t>
  </si>
  <si>
    <t>4410</t>
  </si>
  <si>
    <t>Podróże służbowe krajowe</t>
  </si>
  <si>
    <t>- 1 500,00</t>
  </si>
  <si>
    <t>80104</t>
  </si>
  <si>
    <t xml:space="preserve">Przedszkola </t>
  </si>
  <si>
    <t>1 747 716,00</t>
  </si>
  <si>
    <t>33 598,00</t>
  </si>
  <si>
    <t>32 598,00</t>
  </si>
  <si>
    <t>4240</t>
  </si>
  <si>
    <t>Zakup pomocy naukowych, dydaktycznych i książek</t>
  </si>
  <si>
    <t>2 046,00</t>
  </si>
  <si>
    <t>3 046,00</t>
  </si>
  <si>
    <t>80146</t>
  </si>
  <si>
    <t>Dokształcanie i doskonalenie nauczycieli</t>
  </si>
  <si>
    <t>30 774,00</t>
  </si>
  <si>
    <t>- 500,00</t>
  </si>
  <si>
    <t>4 500,00</t>
  </si>
  <si>
    <t>2 700,00</t>
  </si>
  <si>
    <t>500,00</t>
  </si>
  <si>
    <t>3 200,00</t>
  </si>
  <si>
    <t>80148</t>
  </si>
  <si>
    <t>Stołówki szkolne i przedszkolne</t>
  </si>
  <si>
    <t>252 762,00</t>
  </si>
  <si>
    <t>12 209,00</t>
  </si>
  <si>
    <t>11 209,00</t>
  </si>
  <si>
    <t>3 806,00</t>
  </si>
  <si>
    <t>4 806,00</t>
  </si>
  <si>
    <t>- 200,00</t>
  </si>
  <si>
    <t>8 816,00</t>
  </si>
  <si>
    <t>4440</t>
  </si>
  <si>
    <t>Odpisy na zakładowy fundusz świadczeń socjalnych</t>
  </si>
  <si>
    <t>40 000,00</t>
  </si>
  <si>
    <t>200,00</t>
  </si>
  <si>
    <t>40 200,00</t>
  </si>
  <si>
    <t>2 085 993,00</t>
  </si>
  <si>
    <t>2 089 243,00</t>
  </si>
  <si>
    <t>85202</t>
  </si>
  <si>
    <t>Domy pomocy społecznej</t>
  </si>
  <si>
    <t>174 377,00</t>
  </si>
  <si>
    <t>12 900,00</t>
  </si>
  <si>
    <t>187 277,00</t>
  </si>
  <si>
    <t>4330</t>
  </si>
  <si>
    <t>Zakup usług przez jednostki samorządu terytorialnego od innych jednostek samorządu terytorialnego</t>
  </si>
  <si>
    <t>85215</t>
  </si>
  <si>
    <t>Dodatki mieszkaniowe</t>
  </si>
  <si>
    <t>32 120,00</t>
  </si>
  <si>
    <t>- 4 000,00</t>
  </si>
  <si>
    <t>28 120,00</t>
  </si>
  <si>
    <t>3110</t>
  </si>
  <si>
    <t>Świadczenia społeczne</t>
  </si>
  <si>
    <t>30 312,00</t>
  </si>
  <si>
    <t>26 312,00</t>
  </si>
  <si>
    <t>85219</t>
  </si>
  <si>
    <t>Ośrodki pomocy społecznej</t>
  </si>
  <si>
    <t>367 706,00</t>
  </si>
  <si>
    <t>- 8 900,00</t>
  </si>
  <si>
    <t>358 806,00</t>
  </si>
  <si>
    <t>252 959,00</t>
  </si>
  <si>
    <t>- 7 000,00</t>
  </si>
  <si>
    <t>245 959,00</t>
  </si>
  <si>
    <t>43 480,00</t>
  </si>
  <si>
    <t>- 1 300,00</t>
  </si>
  <si>
    <t>42 180,00</t>
  </si>
  <si>
    <t>4350</t>
  </si>
  <si>
    <t>Zakup usług dostępu do sieci Internet</t>
  </si>
  <si>
    <t>2 336,00</t>
  </si>
  <si>
    <t>- 600,00</t>
  </si>
  <si>
    <t>1 736,00</t>
  </si>
  <si>
    <t>61 110,00</t>
  </si>
  <si>
    <t>64 360,00</t>
  </si>
  <si>
    <t>50 890,00</t>
  </si>
  <si>
    <t>54 140,00</t>
  </si>
  <si>
    <t>85401</t>
  </si>
  <si>
    <t>Świetlice szkolne</t>
  </si>
  <si>
    <t>86 066,00</t>
  </si>
  <si>
    <t>4040</t>
  </si>
  <si>
    <t>Dodatkowe wynagrodzenie roczne</t>
  </si>
  <si>
    <t>4 172,00</t>
  </si>
  <si>
    <t>- 700,00</t>
  </si>
  <si>
    <t>3 472,00</t>
  </si>
  <si>
    <t>2 742,00</t>
  </si>
  <si>
    <t>1 200,00</t>
  </si>
  <si>
    <t>3 942,00</t>
  </si>
  <si>
    <t>2 066,00</t>
  </si>
  <si>
    <t>1 566,00</t>
  </si>
  <si>
    <t>900</t>
  </si>
  <si>
    <t>5 588 931,00</t>
  </si>
  <si>
    <t>90013</t>
  </si>
  <si>
    <t>Schroniska dla zwierząt</t>
  </si>
  <si>
    <t>12 000,00</t>
  </si>
  <si>
    <t>800,00</t>
  </si>
  <si>
    <t>4 300,00</t>
  </si>
  <si>
    <t>22 818 077,00</t>
  </si>
  <si>
    <t xml:space="preserve">              mgr inż. Bogdan Kemnitz</t>
  </si>
  <si>
    <t xml:space="preserve">                           Wójt Gminy</t>
  </si>
  <si>
    <t>Załącznik Nr 3</t>
  </si>
  <si>
    <t>I. Zmiana dochodów i wydatków związanych z realizacją zadań z zakresu administracji rządowej i innych zadań zleconych gminie odrębnymi ustawami w 2011 roku</t>
  </si>
  <si>
    <t>zmiana załącznika Nr 3 do Uchwały Nr IV/18/2011 Rady Gminy Kleszczewo z dnia 26 stycznia 2011r.</t>
  </si>
  <si>
    <t>Dochody</t>
  </si>
  <si>
    <t>Wydatki</t>
  </si>
  <si>
    <t xml:space="preserve">Plan </t>
  </si>
  <si>
    <t xml:space="preserve">Zmiana </t>
  </si>
  <si>
    <t>Plan po zmianie</t>
  </si>
  <si>
    <t>25 560,00</t>
  </si>
  <si>
    <t>3 859,00</t>
  </si>
  <si>
    <t>626,00</t>
  </si>
  <si>
    <t>1 050,00</t>
  </si>
  <si>
    <t>100,00</t>
  </si>
  <si>
    <t>4260</t>
  </si>
  <si>
    <t>Zakup energii</t>
  </si>
  <si>
    <t>4370</t>
  </si>
  <si>
    <t>Opłata z tytułu zakupu usług telekomunikacyjnych świadczonych w stacjonarnej publicznej sieci telefonicznej.</t>
  </si>
  <si>
    <t>900,00</t>
  </si>
  <si>
    <t>850,00</t>
  </si>
  <si>
    <t>1 274 460,00</t>
  </si>
  <si>
    <t>85212</t>
  </si>
  <si>
    <t>Świadczenia rodzinne, świadczenia z funduszu alimentacyjneego oraz składki na ubezpieczenia emerytalne i rentowe z ubezpieczenia społecznego</t>
  </si>
  <si>
    <t>1 272 410,00</t>
  </si>
  <si>
    <t>1 216 796,00</t>
  </si>
  <si>
    <t>19 525,00</t>
  </si>
  <si>
    <t>17 442,00</t>
  </si>
  <si>
    <t>479,00</t>
  </si>
  <si>
    <t>1 700,00</t>
  </si>
  <si>
    <t>5 800,00</t>
  </si>
  <si>
    <t>4 596,00</t>
  </si>
  <si>
    <t>2 400,00</t>
  </si>
  <si>
    <t>1 072,00</t>
  </si>
  <si>
    <t>4700</t>
  </si>
  <si>
    <t xml:space="preserve">Szkolenia pracowników niebędących członkami korpusu służby cywilnej </t>
  </si>
  <si>
    <t>2 500,00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</si>
  <si>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</si>
  <si>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</si>
  <si>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2 050,00</t>
  </si>
  <si>
    <t>4130</t>
  </si>
  <si>
    <t>Składki na ubezpieczenie zdrowotne</t>
  </si>
  <si>
    <t>II Dochody budżetu państwa związane z realizacją zadań zleconych jednostkom samorządu terytorialnego w 2011 roku</t>
  </si>
  <si>
    <t xml:space="preserve">Rozdział </t>
  </si>
  <si>
    <t>Plan</t>
  </si>
  <si>
    <t>Pomoc społczna</t>
  </si>
  <si>
    <t>Świadczenia rodzinne, świadczenia z funduszu alimentacyjnego oraz składki na ubezpieczenia emerytalne i rentowe z ubezpieczenia społecznego</t>
  </si>
  <si>
    <t>0690</t>
  </si>
  <si>
    <t>Wpływy z różnych opłat</t>
  </si>
  <si>
    <t>Wójta Gminy Klszczewo</t>
  </si>
  <si>
    <t xml:space="preserve"> z dnia 23 maja 2011r.</t>
  </si>
  <si>
    <t>54 827,00</t>
  </si>
  <si>
    <t>1 330 187,00</t>
  </si>
  <si>
    <t>1 470 845,00</t>
  </si>
  <si>
    <t>mgr inż. Bogdan Kemnitz</t>
  </si>
  <si>
    <t xml:space="preserve">             Wójt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</si>
</sst>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8.2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zcionka tekstu podstawowego"/>
      <family val="0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Arial"/>
      <family val="2"/>
    </font>
    <font>
      <sz val="9"/>
      <color theme="1"/>
      <name val="Czcionka tekstu podstawowego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/>
    </xf>
    <xf numFmtId="4" fontId="10" fillId="0" borderId="12" xfId="0" applyNumberFormat="1" applyFont="1" applyBorder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0" fillId="0" borderId="0" xfId="0" applyFont="1" applyAlignment="1">
      <alignment vertical="center"/>
    </xf>
    <xf numFmtId="4" fontId="56" fillId="0" borderId="12" xfId="0" applyNumberFormat="1" applyFont="1" applyBorder="1" applyAlignment="1">
      <alignment/>
    </xf>
    <xf numFmtId="0" fontId="10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/>
    </xf>
    <xf numFmtId="0" fontId="10" fillId="0" borderId="15" xfId="0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4" fontId="56" fillId="0" borderId="12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center" vertical="center" wrapText="1"/>
    </xf>
    <xf numFmtId="4" fontId="56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/>
    </xf>
    <xf numFmtId="0" fontId="56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0" fillId="34" borderId="12" xfId="0" applyFill="1" applyBorder="1" applyAlignment="1">
      <alignment vertical="center"/>
    </xf>
    <xf numFmtId="49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0" xfId="0" applyFont="1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56" fillId="0" borderId="1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35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8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7" xfId="0" applyFont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" fontId="10" fillId="0" borderId="17" xfId="0" applyNumberFormat="1" applyFont="1" applyBorder="1" applyAlignment="1">
      <alignment horizontal="right" vertical="center"/>
    </xf>
    <xf numFmtId="4" fontId="56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58" fillId="0" borderId="0" xfId="0" applyFont="1" applyAlignment="1">
      <alignment/>
    </xf>
    <xf numFmtId="0" fontId="19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" fillId="35" borderId="18" xfId="0" applyNumberFormat="1" applyFont="1" applyFill="1" applyBorder="1" applyAlignment="1" applyProtection="1">
      <alignment horizontal="left" wrapText="1"/>
      <protection locked="0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0" xfId="0" applyNumberFormat="1" applyFont="1" applyFill="1" applyBorder="1" applyAlignment="1" applyProtection="1">
      <alignment horizontal="right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0" fillId="0" borderId="10" xfId="0" applyFont="1" applyBorder="1" applyAlignment="1">
      <alignment/>
    </xf>
    <xf numFmtId="0" fontId="21" fillId="0" borderId="10" xfId="0" applyNumberFormat="1" applyFont="1" applyFill="1" applyBorder="1" applyAlignment="1" applyProtection="1">
      <alignment horizontal="left"/>
      <protection locked="0"/>
    </xf>
    <xf numFmtId="4" fontId="2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0" fillId="0" borderId="19" xfId="0" applyFont="1" applyBorder="1" applyAlignment="1">
      <alignment/>
    </xf>
    <xf numFmtId="0" fontId="60" fillId="0" borderId="0" xfId="0" applyFont="1" applyBorder="1" applyAlignment="1">
      <alignment/>
    </xf>
    <xf numFmtId="4" fontId="60" fillId="0" borderId="19" xfId="0" applyNumberFormat="1" applyFont="1" applyBorder="1" applyAlignment="1">
      <alignment/>
    </xf>
    <xf numFmtId="4" fontId="60" fillId="0" borderId="0" xfId="0" applyNumberFormat="1" applyFont="1" applyBorder="1" applyAlignment="1">
      <alignment/>
    </xf>
    <xf numFmtId="0" fontId="60" fillId="0" borderId="19" xfId="0" applyFont="1" applyBorder="1" applyAlignment="1">
      <alignment wrapText="1"/>
    </xf>
    <xf numFmtId="49" fontId="60" fillId="0" borderId="19" xfId="0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0" fontId="2" fillId="35" borderId="0" xfId="0" applyNumberFormat="1" applyFont="1" applyFill="1" applyBorder="1" applyAlignment="1" applyProtection="1">
      <alignment horizontal="left"/>
      <protection locked="0"/>
    </xf>
    <xf numFmtId="0" fontId="58" fillId="0" borderId="10" xfId="0" applyFont="1" applyBorder="1" applyAlignment="1">
      <alignment/>
    </xf>
    <xf numFmtId="0" fontId="6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61" fillId="0" borderId="0" xfId="0" applyFont="1" applyAlignment="1">
      <alignment horizontal="center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0" applyFont="1" applyAlignment="1">
      <alignment wrapText="1"/>
    </xf>
    <xf numFmtId="49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62" fillId="0" borderId="0" xfId="0" applyFont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6">
      <selection activeCell="E25" sqref="E25"/>
    </sheetView>
  </sheetViews>
  <sheetFormatPr defaultColWidth="9.140625" defaultRowHeight="15"/>
  <cols>
    <col min="1" max="1" width="6.421875" style="0" customWidth="1"/>
    <col min="2" max="2" width="5.140625" style="0" customWidth="1"/>
    <col min="3" max="3" width="6.421875" style="0" customWidth="1"/>
    <col min="4" max="4" width="26.7109375" style="0" customWidth="1"/>
    <col min="5" max="5" width="13.7109375" style="0" customWidth="1"/>
    <col min="6" max="6" width="13.140625" style="0" customWidth="1"/>
    <col min="8" max="8" width="3.421875" style="0" customWidth="1"/>
  </cols>
  <sheetData>
    <row r="1" spans="1:6" ht="15">
      <c r="A1" s="12"/>
      <c r="B1" s="12"/>
      <c r="C1" s="12"/>
      <c r="E1" s="12" t="s">
        <v>22</v>
      </c>
      <c r="F1" s="12"/>
    </row>
    <row r="2" spans="1:6" ht="15">
      <c r="A2" s="12"/>
      <c r="B2" s="12"/>
      <c r="C2" s="12"/>
      <c r="E2" s="12" t="s">
        <v>100</v>
      </c>
      <c r="F2" s="12"/>
    </row>
    <row r="3" spans="1:6" ht="15">
      <c r="A3" s="12"/>
      <c r="B3" s="12"/>
      <c r="C3" s="12"/>
      <c r="E3" s="12" t="s">
        <v>101</v>
      </c>
      <c r="F3" s="12"/>
    </row>
    <row r="4" spans="1:6" ht="15">
      <c r="A4" s="12"/>
      <c r="B4" s="12"/>
      <c r="C4" s="12"/>
      <c r="E4" s="12" t="s">
        <v>102</v>
      </c>
      <c r="F4" s="12"/>
    </row>
    <row r="7" ht="15">
      <c r="A7" s="9" t="s">
        <v>21</v>
      </c>
    </row>
    <row r="8" spans="1:8" ht="15">
      <c r="A8" s="91" t="s">
        <v>66</v>
      </c>
      <c r="B8" s="91"/>
      <c r="C8" s="91"/>
      <c r="D8" s="91"/>
      <c r="E8" s="91"/>
      <c r="F8" s="91"/>
      <c r="G8" s="92"/>
      <c r="H8" s="92"/>
    </row>
    <row r="10" spans="1:9" ht="38.25">
      <c r="A10" s="36" t="s">
        <v>0</v>
      </c>
      <c r="B10" s="36" t="s">
        <v>1</v>
      </c>
      <c r="C10" s="36" t="s">
        <v>2</v>
      </c>
      <c r="D10" s="36" t="s">
        <v>3</v>
      </c>
      <c r="E10" s="36" t="s">
        <v>13</v>
      </c>
      <c r="F10" s="36" t="s">
        <v>14</v>
      </c>
      <c r="G10" s="98" t="s">
        <v>15</v>
      </c>
      <c r="H10" s="98"/>
      <c r="I10" s="41"/>
    </row>
    <row r="11" spans="1:9" ht="15">
      <c r="A11" s="1" t="s">
        <v>82</v>
      </c>
      <c r="B11" s="1"/>
      <c r="C11" s="1"/>
      <c r="D11" s="2" t="s">
        <v>83</v>
      </c>
      <c r="E11" s="34" t="s">
        <v>84</v>
      </c>
      <c r="F11" s="34" t="s">
        <v>85</v>
      </c>
      <c r="G11" s="99" t="s">
        <v>86</v>
      </c>
      <c r="H11" s="99"/>
      <c r="I11" s="41"/>
    </row>
    <row r="12" spans="1:9" ht="22.5">
      <c r="A12" s="3"/>
      <c r="B12" s="4" t="s">
        <v>87</v>
      </c>
      <c r="C12" s="5"/>
      <c r="D12" s="6" t="s">
        <v>19</v>
      </c>
      <c r="E12" s="7" t="s">
        <v>84</v>
      </c>
      <c r="F12" s="7" t="s">
        <v>85</v>
      </c>
      <c r="G12" s="93" t="s">
        <v>86</v>
      </c>
      <c r="H12" s="93"/>
      <c r="I12" s="41"/>
    </row>
    <row r="13" spans="1:9" ht="67.5">
      <c r="A13" s="8"/>
      <c r="B13" s="8"/>
      <c r="C13" s="4" t="s">
        <v>88</v>
      </c>
      <c r="D13" s="6" t="s">
        <v>89</v>
      </c>
      <c r="E13" s="7" t="s">
        <v>17</v>
      </c>
      <c r="F13" s="7" t="s">
        <v>85</v>
      </c>
      <c r="G13" s="93" t="s">
        <v>85</v>
      </c>
      <c r="H13" s="93"/>
      <c r="I13" s="41"/>
    </row>
    <row r="14" spans="1:9" ht="15">
      <c r="A14" s="1" t="s">
        <v>90</v>
      </c>
      <c r="B14" s="1"/>
      <c r="C14" s="1"/>
      <c r="D14" s="2" t="s">
        <v>91</v>
      </c>
      <c r="E14" s="34" t="s">
        <v>92</v>
      </c>
      <c r="F14" s="34" t="s">
        <v>93</v>
      </c>
      <c r="G14" s="99" t="s">
        <v>94</v>
      </c>
      <c r="H14" s="99"/>
      <c r="I14" s="41"/>
    </row>
    <row r="15" spans="1:9" ht="22.5">
      <c r="A15" s="3"/>
      <c r="B15" s="4" t="s">
        <v>95</v>
      </c>
      <c r="C15" s="5"/>
      <c r="D15" s="6" t="s">
        <v>19</v>
      </c>
      <c r="E15" s="7" t="s">
        <v>96</v>
      </c>
      <c r="F15" s="7" t="s">
        <v>93</v>
      </c>
      <c r="G15" s="93" t="s">
        <v>97</v>
      </c>
      <c r="H15" s="93"/>
      <c r="I15" s="41"/>
    </row>
    <row r="16" spans="1:9" ht="45">
      <c r="A16" s="8"/>
      <c r="B16" s="8"/>
      <c r="C16" s="4" t="s">
        <v>70</v>
      </c>
      <c r="D16" s="6" t="s">
        <v>71</v>
      </c>
      <c r="E16" s="7" t="s">
        <v>96</v>
      </c>
      <c r="F16" s="7" t="s">
        <v>93</v>
      </c>
      <c r="G16" s="93" t="s">
        <v>97</v>
      </c>
      <c r="H16" s="93"/>
      <c r="I16" s="41"/>
    </row>
    <row r="17" spans="1:9" ht="15">
      <c r="A17" s="94"/>
      <c r="B17" s="94"/>
      <c r="C17" s="94"/>
      <c r="D17" s="95"/>
      <c r="E17" s="95"/>
      <c r="F17" s="95"/>
      <c r="G17" s="95"/>
      <c r="H17" s="95"/>
      <c r="I17" s="95"/>
    </row>
    <row r="18" spans="1:9" ht="15">
      <c r="A18" s="96" t="s">
        <v>8</v>
      </c>
      <c r="B18" s="96"/>
      <c r="C18" s="96"/>
      <c r="D18" s="96"/>
      <c r="E18" s="37" t="s">
        <v>72</v>
      </c>
      <c r="F18" s="37" t="s">
        <v>98</v>
      </c>
      <c r="G18" s="97" t="s">
        <v>99</v>
      </c>
      <c r="H18" s="97"/>
      <c r="I18" s="41"/>
    </row>
    <row r="20" ht="24" customHeight="1"/>
    <row r="21" spans="4:5" ht="15">
      <c r="D21" s="35"/>
      <c r="E21" s="11" t="s">
        <v>103</v>
      </c>
    </row>
    <row r="22" spans="4:5" ht="15">
      <c r="D22" s="35"/>
      <c r="E22" s="11"/>
    </row>
    <row r="23" spans="4:5" ht="15">
      <c r="D23" s="35"/>
      <c r="E23" s="11" t="s">
        <v>104</v>
      </c>
    </row>
  </sheetData>
  <sheetProtection/>
  <mergeCells count="12">
    <mergeCell ref="A8:H8"/>
    <mergeCell ref="G16:H16"/>
    <mergeCell ref="A17:C17"/>
    <mergeCell ref="D17:I17"/>
    <mergeCell ref="A18:D18"/>
    <mergeCell ref="G18:H18"/>
    <mergeCell ref="G10:H10"/>
    <mergeCell ref="G11:H11"/>
    <mergeCell ref="G12:H12"/>
    <mergeCell ref="G13:H13"/>
    <mergeCell ref="G14:H14"/>
    <mergeCell ref="G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86">
      <selection activeCell="E109" sqref="E109:G111"/>
    </sheetView>
  </sheetViews>
  <sheetFormatPr defaultColWidth="9.140625" defaultRowHeight="15"/>
  <cols>
    <col min="1" max="1" width="5.7109375" style="0" customWidth="1"/>
    <col min="2" max="2" width="5.421875" style="0" customWidth="1"/>
    <col min="3" max="3" width="6.140625" style="0" customWidth="1"/>
    <col min="4" max="4" width="36.140625" style="0" customWidth="1"/>
    <col min="5" max="5" width="12.140625" style="0" customWidth="1"/>
    <col min="6" max="6" width="11.57421875" style="0" customWidth="1"/>
    <col min="7" max="7" width="12.421875" style="0" customWidth="1"/>
  </cols>
  <sheetData>
    <row r="1" s="12" customFormat="1" ht="15">
      <c r="E1" s="12" t="s">
        <v>65</v>
      </c>
    </row>
    <row r="2" s="12" customFormat="1" ht="15">
      <c r="E2" s="12" t="s">
        <v>100</v>
      </c>
    </row>
    <row r="3" s="12" customFormat="1" ht="15">
      <c r="E3" s="12" t="s">
        <v>101</v>
      </c>
    </row>
    <row r="4" s="12" customFormat="1" ht="15">
      <c r="E4" s="12" t="s">
        <v>102</v>
      </c>
    </row>
    <row r="7" ht="15">
      <c r="A7" s="9" t="s">
        <v>23</v>
      </c>
    </row>
    <row r="8" spans="1:7" ht="15">
      <c r="A8" s="116" t="s">
        <v>67</v>
      </c>
      <c r="B8" s="116"/>
      <c r="C8" s="116"/>
      <c r="D8" s="116"/>
      <c r="E8" s="116"/>
      <c r="F8" s="116"/>
      <c r="G8" s="116"/>
    </row>
    <row r="10" spans="1:8" ht="25.5">
      <c r="A10" s="44" t="s">
        <v>0</v>
      </c>
      <c r="B10" s="44" t="s">
        <v>1</v>
      </c>
      <c r="C10" s="44" t="s">
        <v>2</v>
      </c>
      <c r="D10" s="44" t="s">
        <v>3</v>
      </c>
      <c r="E10" s="44" t="s">
        <v>13</v>
      </c>
      <c r="F10" s="44" t="s">
        <v>14</v>
      </c>
      <c r="G10" s="44" t="s">
        <v>15</v>
      </c>
      <c r="H10" s="45"/>
    </row>
    <row r="11" spans="1:8" ht="15">
      <c r="A11" s="46" t="s">
        <v>82</v>
      </c>
      <c r="B11" s="46"/>
      <c r="C11" s="46"/>
      <c r="D11" s="47" t="s">
        <v>83</v>
      </c>
      <c r="E11" s="48" t="s">
        <v>105</v>
      </c>
      <c r="F11" s="48" t="s">
        <v>85</v>
      </c>
      <c r="G11" s="48" t="s">
        <v>106</v>
      </c>
      <c r="H11" s="45"/>
    </row>
    <row r="12" spans="1:8" ht="15">
      <c r="A12" s="49"/>
      <c r="B12" s="50" t="s">
        <v>87</v>
      </c>
      <c r="C12" s="51"/>
      <c r="D12" s="52" t="s">
        <v>19</v>
      </c>
      <c r="E12" s="53" t="s">
        <v>17</v>
      </c>
      <c r="F12" s="53" t="s">
        <v>85</v>
      </c>
      <c r="G12" s="53" t="s">
        <v>85</v>
      </c>
      <c r="H12" s="45"/>
    </row>
    <row r="13" spans="1:8" ht="15">
      <c r="A13" s="54"/>
      <c r="B13" s="54"/>
      <c r="C13" s="50" t="s">
        <v>107</v>
      </c>
      <c r="D13" s="52" t="s">
        <v>5</v>
      </c>
      <c r="E13" s="53" t="s">
        <v>17</v>
      </c>
      <c r="F13" s="53" t="s">
        <v>108</v>
      </c>
      <c r="G13" s="53" t="s">
        <v>108</v>
      </c>
      <c r="H13" s="45"/>
    </row>
    <row r="14" spans="1:8" ht="15">
      <c r="A14" s="54"/>
      <c r="B14" s="54"/>
      <c r="C14" s="50" t="s">
        <v>109</v>
      </c>
      <c r="D14" s="52" t="s">
        <v>110</v>
      </c>
      <c r="E14" s="53" t="s">
        <v>17</v>
      </c>
      <c r="F14" s="53" t="s">
        <v>111</v>
      </c>
      <c r="G14" s="53" t="s">
        <v>111</v>
      </c>
      <c r="H14" s="45"/>
    </row>
    <row r="15" spans="1:8" ht="15">
      <c r="A15" s="54"/>
      <c r="B15" s="54"/>
      <c r="C15" s="50" t="s">
        <v>112</v>
      </c>
      <c r="D15" s="52" t="s">
        <v>113</v>
      </c>
      <c r="E15" s="53" t="s">
        <v>17</v>
      </c>
      <c r="F15" s="53" t="s">
        <v>114</v>
      </c>
      <c r="G15" s="53" t="s">
        <v>114</v>
      </c>
      <c r="H15" s="45"/>
    </row>
    <row r="16" spans="1:8" ht="15">
      <c r="A16" s="54"/>
      <c r="B16" s="54"/>
      <c r="C16" s="50" t="s">
        <v>6</v>
      </c>
      <c r="D16" s="52" t="s">
        <v>7</v>
      </c>
      <c r="E16" s="53" t="s">
        <v>17</v>
      </c>
      <c r="F16" s="53" t="s">
        <v>115</v>
      </c>
      <c r="G16" s="53" t="s">
        <v>115</v>
      </c>
      <c r="H16" s="45"/>
    </row>
    <row r="17" spans="1:8" ht="15">
      <c r="A17" s="54"/>
      <c r="B17" s="54"/>
      <c r="C17" s="50" t="s">
        <v>116</v>
      </c>
      <c r="D17" s="52" t="s">
        <v>117</v>
      </c>
      <c r="E17" s="53" t="s">
        <v>17</v>
      </c>
      <c r="F17" s="53" t="s">
        <v>118</v>
      </c>
      <c r="G17" s="53" t="s">
        <v>118</v>
      </c>
      <c r="H17" s="45"/>
    </row>
    <row r="18" spans="1:8" ht="15">
      <c r="A18" s="54"/>
      <c r="B18" s="54"/>
      <c r="C18" s="50" t="s">
        <v>119</v>
      </c>
      <c r="D18" s="52" t="s">
        <v>120</v>
      </c>
      <c r="E18" s="53" t="s">
        <v>17</v>
      </c>
      <c r="F18" s="53" t="s">
        <v>121</v>
      </c>
      <c r="G18" s="53" t="s">
        <v>121</v>
      </c>
      <c r="H18" s="45"/>
    </row>
    <row r="19" spans="1:8" ht="15">
      <c r="A19" s="46" t="s">
        <v>122</v>
      </c>
      <c r="B19" s="46"/>
      <c r="C19" s="46"/>
      <c r="D19" s="47" t="s">
        <v>123</v>
      </c>
      <c r="E19" s="48" t="s">
        <v>124</v>
      </c>
      <c r="F19" s="48" t="s">
        <v>17</v>
      </c>
      <c r="G19" s="48" t="s">
        <v>124</v>
      </c>
      <c r="H19" s="45"/>
    </row>
    <row r="20" spans="1:8" ht="15">
      <c r="A20" s="49"/>
      <c r="B20" s="50" t="s">
        <v>125</v>
      </c>
      <c r="C20" s="51"/>
      <c r="D20" s="52" t="s">
        <v>19</v>
      </c>
      <c r="E20" s="53" t="s">
        <v>126</v>
      </c>
      <c r="F20" s="53" t="s">
        <v>17</v>
      </c>
      <c r="G20" s="53" t="s">
        <v>126</v>
      </c>
      <c r="H20" s="45"/>
    </row>
    <row r="21" spans="1:8" ht="15">
      <c r="A21" s="54"/>
      <c r="B21" s="54"/>
      <c r="C21" s="50" t="s">
        <v>116</v>
      </c>
      <c r="D21" s="52" t="s">
        <v>117</v>
      </c>
      <c r="E21" s="53" t="s">
        <v>127</v>
      </c>
      <c r="F21" s="53" t="s">
        <v>128</v>
      </c>
      <c r="G21" s="53" t="s">
        <v>129</v>
      </c>
      <c r="H21" s="45"/>
    </row>
    <row r="22" spans="1:8" ht="22.5">
      <c r="A22" s="54"/>
      <c r="B22" s="54"/>
      <c r="C22" s="50" t="s">
        <v>130</v>
      </c>
      <c r="D22" s="52" t="s">
        <v>131</v>
      </c>
      <c r="E22" s="53" t="s">
        <v>132</v>
      </c>
      <c r="F22" s="53" t="s">
        <v>118</v>
      </c>
      <c r="G22" s="53" t="s">
        <v>133</v>
      </c>
      <c r="H22" s="45"/>
    </row>
    <row r="23" spans="1:8" ht="15">
      <c r="A23" s="46" t="s">
        <v>134</v>
      </c>
      <c r="B23" s="46"/>
      <c r="C23" s="46"/>
      <c r="D23" s="47" t="s">
        <v>4</v>
      </c>
      <c r="E23" s="48" t="s">
        <v>135</v>
      </c>
      <c r="F23" s="48" t="s">
        <v>17</v>
      </c>
      <c r="G23" s="48" t="s">
        <v>135</v>
      </c>
      <c r="H23" s="45"/>
    </row>
    <row r="24" spans="1:8" ht="15">
      <c r="A24" s="49"/>
      <c r="B24" s="50" t="s">
        <v>136</v>
      </c>
      <c r="C24" s="51"/>
      <c r="D24" s="52" t="s">
        <v>137</v>
      </c>
      <c r="E24" s="53" t="s">
        <v>138</v>
      </c>
      <c r="F24" s="53" t="s">
        <v>17</v>
      </c>
      <c r="G24" s="53" t="s">
        <v>138</v>
      </c>
      <c r="H24" s="45"/>
    </row>
    <row r="25" spans="1:8" ht="15">
      <c r="A25" s="54"/>
      <c r="B25" s="54"/>
      <c r="C25" s="50" t="s">
        <v>6</v>
      </c>
      <c r="D25" s="52" t="s">
        <v>7</v>
      </c>
      <c r="E25" s="53" t="s">
        <v>139</v>
      </c>
      <c r="F25" s="53" t="s">
        <v>140</v>
      </c>
      <c r="G25" s="53" t="s">
        <v>118</v>
      </c>
      <c r="H25" s="45"/>
    </row>
    <row r="26" spans="1:8" ht="15">
      <c r="A26" s="54"/>
      <c r="B26" s="54"/>
      <c r="C26" s="50" t="s">
        <v>116</v>
      </c>
      <c r="D26" s="52" t="s">
        <v>117</v>
      </c>
      <c r="E26" s="53" t="s">
        <v>141</v>
      </c>
      <c r="F26" s="53" t="s">
        <v>142</v>
      </c>
      <c r="G26" s="53" t="s">
        <v>143</v>
      </c>
      <c r="H26" s="45"/>
    </row>
    <row r="27" spans="1:8" ht="15">
      <c r="A27" s="49"/>
      <c r="B27" s="50" t="s">
        <v>144</v>
      </c>
      <c r="C27" s="51"/>
      <c r="D27" s="52" t="s">
        <v>145</v>
      </c>
      <c r="E27" s="53" t="s">
        <v>146</v>
      </c>
      <c r="F27" s="53" t="s">
        <v>17</v>
      </c>
      <c r="G27" s="53" t="s">
        <v>146</v>
      </c>
      <c r="H27" s="45"/>
    </row>
    <row r="28" spans="1:8" ht="15">
      <c r="A28" s="54"/>
      <c r="B28" s="54"/>
      <c r="C28" s="50" t="s">
        <v>147</v>
      </c>
      <c r="D28" s="52" t="s">
        <v>148</v>
      </c>
      <c r="E28" s="53" t="s">
        <v>149</v>
      </c>
      <c r="F28" s="53" t="s">
        <v>150</v>
      </c>
      <c r="G28" s="53" t="s">
        <v>151</v>
      </c>
      <c r="H28" s="45"/>
    </row>
    <row r="29" spans="1:8" ht="15">
      <c r="A29" s="54"/>
      <c r="B29" s="54"/>
      <c r="C29" s="50" t="s">
        <v>152</v>
      </c>
      <c r="D29" s="52" t="s">
        <v>153</v>
      </c>
      <c r="E29" s="53" t="s">
        <v>150</v>
      </c>
      <c r="F29" s="53" t="s">
        <v>154</v>
      </c>
      <c r="G29" s="53" t="s">
        <v>17</v>
      </c>
      <c r="H29" s="45"/>
    </row>
    <row r="30" spans="1:8" ht="15">
      <c r="A30" s="46" t="s">
        <v>73</v>
      </c>
      <c r="B30" s="46"/>
      <c r="C30" s="46"/>
      <c r="D30" s="47" t="s">
        <v>18</v>
      </c>
      <c r="E30" s="48" t="s">
        <v>74</v>
      </c>
      <c r="F30" s="48" t="s">
        <v>17</v>
      </c>
      <c r="G30" s="48" t="s">
        <v>74</v>
      </c>
      <c r="H30" s="45"/>
    </row>
    <row r="31" spans="1:8" ht="15">
      <c r="A31" s="49"/>
      <c r="B31" s="50" t="s">
        <v>155</v>
      </c>
      <c r="C31" s="51"/>
      <c r="D31" s="52" t="s">
        <v>156</v>
      </c>
      <c r="E31" s="53" t="s">
        <v>157</v>
      </c>
      <c r="F31" s="53" t="s">
        <v>17</v>
      </c>
      <c r="G31" s="53" t="s">
        <v>157</v>
      </c>
      <c r="H31" s="45"/>
    </row>
    <row r="32" spans="1:8" ht="15">
      <c r="A32" s="54"/>
      <c r="B32" s="54"/>
      <c r="C32" s="50" t="s">
        <v>6</v>
      </c>
      <c r="D32" s="52" t="s">
        <v>7</v>
      </c>
      <c r="E32" s="53" t="s">
        <v>158</v>
      </c>
      <c r="F32" s="53" t="s">
        <v>128</v>
      </c>
      <c r="G32" s="53" t="s">
        <v>159</v>
      </c>
      <c r="H32" s="45"/>
    </row>
    <row r="33" spans="1:8" ht="22.5">
      <c r="A33" s="54"/>
      <c r="B33" s="54"/>
      <c r="C33" s="50" t="s">
        <v>160</v>
      </c>
      <c r="D33" s="52" t="s">
        <v>161</v>
      </c>
      <c r="E33" s="53" t="s">
        <v>162</v>
      </c>
      <c r="F33" s="53" t="s">
        <v>118</v>
      </c>
      <c r="G33" s="53" t="s">
        <v>163</v>
      </c>
      <c r="H33" s="45"/>
    </row>
    <row r="34" spans="1:8" ht="15">
      <c r="A34" s="49"/>
      <c r="B34" s="50" t="s">
        <v>164</v>
      </c>
      <c r="C34" s="51"/>
      <c r="D34" s="52" t="s">
        <v>165</v>
      </c>
      <c r="E34" s="53" t="s">
        <v>166</v>
      </c>
      <c r="F34" s="53" t="s">
        <v>17</v>
      </c>
      <c r="G34" s="53" t="s">
        <v>166</v>
      </c>
      <c r="H34" s="45"/>
    </row>
    <row r="35" spans="1:8" ht="15">
      <c r="A35" s="54"/>
      <c r="B35" s="54"/>
      <c r="C35" s="50" t="s">
        <v>116</v>
      </c>
      <c r="D35" s="52" t="s">
        <v>117</v>
      </c>
      <c r="E35" s="53" t="s">
        <v>79</v>
      </c>
      <c r="F35" s="53" t="s">
        <v>167</v>
      </c>
      <c r="G35" s="53" t="s">
        <v>168</v>
      </c>
      <c r="H35" s="45"/>
    </row>
    <row r="36" spans="1:8" ht="15">
      <c r="A36" s="54"/>
      <c r="B36" s="54"/>
      <c r="C36" s="50" t="s">
        <v>152</v>
      </c>
      <c r="D36" s="52" t="s">
        <v>153</v>
      </c>
      <c r="E36" s="53" t="s">
        <v>169</v>
      </c>
      <c r="F36" s="53" t="s">
        <v>170</v>
      </c>
      <c r="G36" s="53" t="s">
        <v>171</v>
      </c>
      <c r="H36" s="45"/>
    </row>
    <row r="37" spans="1:8" ht="15">
      <c r="A37" s="49"/>
      <c r="B37" s="50" t="s">
        <v>172</v>
      </c>
      <c r="C37" s="51"/>
      <c r="D37" s="52" t="s">
        <v>173</v>
      </c>
      <c r="E37" s="53" t="s">
        <v>174</v>
      </c>
      <c r="F37" s="53" t="s">
        <v>17</v>
      </c>
      <c r="G37" s="53" t="s">
        <v>174</v>
      </c>
      <c r="H37" s="45"/>
    </row>
    <row r="38" spans="1:8" ht="15">
      <c r="A38" s="54"/>
      <c r="B38" s="54"/>
      <c r="C38" s="50" t="s">
        <v>6</v>
      </c>
      <c r="D38" s="52" t="s">
        <v>7</v>
      </c>
      <c r="E38" s="53" t="s">
        <v>175</v>
      </c>
      <c r="F38" s="53" t="s">
        <v>128</v>
      </c>
      <c r="G38" s="53" t="s">
        <v>176</v>
      </c>
      <c r="H38" s="45"/>
    </row>
    <row r="39" spans="1:8" ht="15">
      <c r="A39" s="54"/>
      <c r="B39" s="54"/>
      <c r="C39" s="50" t="s">
        <v>116</v>
      </c>
      <c r="D39" s="52" t="s">
        <v>117</v>
      </c>
      <c r="E39" s="53" t="s">
        <v>177</v>
      </c>
      <c r="F39" s="53" t="s">
        <v>118</v>
      </c>
      <c r="G39" s="53" t="s">
        <v>178</v>
      </c>
      <c r="H39" s="45"/>
    </row>
    <row r="40" spans="1:8" ht="15">
      <c r="A40" s="49"/>
      <c r="B40" s="50" t="s">
        <v>75</v>
      </c>
      <c r="C40" s="51"/>
      <c r="D40" s="52" t="s">
        <v>19</v>
      </c>
      <c r="E40" s="53" t="s">
        <v>76</v>
      </c>
      <c r="F40" s="53" t="s">
        <v>17</v>
      </c>
      <c r="G40" s="53" t="s">
        <v>76</v>
      </c>
      <c r="H40" s="45"/>
    </row>
    <row r="41" spans="1:8" ht="15">
      <c r="A41" s="54"/>
      <c r="B41" s="54"/>
      <c r="C41" s="50" t="s">
        <v>6</v>
      </c>
      <c r="D41" s="52" t="s">
        <v>7</v>
      </c>
      <c r="E41" s="53" t="s">
        <v>77</v>
      </c>
      <c r="F41" s="53" t="s">
        <v>179</v>
      </c>
      <c r="G41" s="53" t="s">
        <v>180</v>
      </c>
      <c r="H41" s="45"/>
    </row>
    <row r="42" spans="1:8" ht="22.5">
      <c r="A42" s="54"/>
      <c r="B42" s="54"/>
      <c r="C42" s="50" t="s">
        <v>181</v>
      </c>
      <c r="D42" s="52" t="s">
        <v>182</v>
      </c>
      <c r="E42" s="53" t="s">
        <v>183</v>
      </c>
      <c r="F42" s="53" t="s">
        <v>184</v>
      </c>
      <c r="G42" s="53" t="s">
        <v>185</v>
      </c>
      <c r="H42" s="45"/>
    </row>
    <row r="43" spans="1:8" ht="15">
      <c r="A43" s="46" t="s">
        <v>90</v>
      </c>
      <c r="B43" s="46"/>
      <c r="C43" s="46"/>
      <c r="D43" s="47" t="s">
        <v>91</v>
      </c>
      <c r="E43" s="48" t="s">
        <v>186</v>
      </c>
      <c r="F43" s="48" t="s">
        <v>93</v>
      </c>
      <c r="G43" s="48" t="s">
        <v>187</v>
      </c>
      <c r="H43" s="45"/>
    </row>
    <row r="44" spans="1:8" ht="15">
      <c r="A44" s="49"/>
      <c r="B44" s="50" t="s">
        <v>188</v>
      </c>
      <c r="C44" s="51"/>
      <c r="D44" s="52" t="s">
        <v>189</v>
      </c>
      <c r="E44" s="53" t="s">
        <v>190</v>
      </c>
      <c r="F44" s="53" t="s">
        <v>191</v>
      </c>
      <c r="G44" s="53" t="s">
        <v>192</v>
      </c>
      <c r="H44" s="45"/>
    </row>
    <row r="45" spans="1:8" ht="33.75">
      <c r="A45" s="54"/>
      <c r="B45" s="54"/>
      <c r="C45" s="50" t="s">
        <v>193</v>
      </c>
      <c r="D45" s="52" t="s">
        <v>194</v>
      </c>
      <c r="E45" s="53" t="s">
        <v>190</v>
      </c>
      <c r="F45" s="53" t="s">
        <v>191</v>
      </c>
      <c r="G45" s="53" t="s">
        <v>192</v>
      </c>
      <c r="H45" s="45"/>
    </row>
    <row r="46" spans="1:8" ht="15">
      <c r="A46" s="49"/>
      <c r="B46" s="50" t="s">
        <v>195</v>
      </c>
      <c r="C46" s="51"/>
      <c r="D46" s="52" t="s">
        <v>196</v>
      </c>
      <c r="E46" s="53" t="s">
        <v>197</v>
      </c>
      <c r="F46" s="53" t="s">
        <v>198</v>
      </c>
      <c r="G46" s="53" t="s">
        <v>199</v>
      </c>
      <c r="H46" s="45"/>
    </row>
    <row r="47" spans="1:8" ht="15">
      <c r="A47" s="54"/>
      <c r="B47" s="54"/>
      <c r="C47" s="50" t="s">
        <v>200</v>
      </c>
      <c r="D47" s="52" t="s">
        <v>201</v>
      </c>
      <c r="E47" s="53" t="s">
        <v>202</v>
      </c>
      <c r="F47" s="53" t="s">
        <v>198</v>
      </c>
      <c r="G47" s="53" t="s">
        <v>203</v>
      </c>
      <c r="H47" s="45"/>
    </row>
    <row r="48" spans="1:8" ht="15">
      <c r="A48" s="49"/>
      <c r="B48" s="50" t="s">
        <v>204</v>
      </c>
      <c r="C48" s="51"/>
      <c r="D48" s="52" t="s">
        <v>205</v>
      </c>
      <c r="E48" s="53" t="s">
        <v>206</v>
      </c>
      <c r="F48" s="53" t="s">
        <v>207</v>
      </c>
      <c r="G48" s="53" t="s">
        <v>208</v>
      </c>
      <c r="H48" s="45"/>
    </row>
    <row r="49" spans="1:8" ht="15">
      <c r="A49" s="54"/>
      <c r="B49" s="54"/>
      <c r="C49" s="50" t="s">
        <v>107</v>
      </c>
      <c r="D49" s="52" t="s">
        <v>5</v>
      </c>
      <c r="E49" s="53" t="s">
        <v>209</v>
      </c>
      <c r="F49" s="53" t="s">
        <v>210</v>
      </c>
      <c r="G49" s="53" t="s">
        <v>211</v>
      </c>
      <c r="H49" s="45"/>
    </row>
    <row r="50" spans="1:8" ht="15">
      <c r="A50" s="54"/>
      <c r="B50" s="54"/>
      <c r="C50" s="50" t="s">
        <v>109</v>
      </c>
      <c r="D50" s="52" t="s">
        <v>110</v>
      </c>
      <c r="E50" s="53" t="s">
        <v>212</v>
      </c>
      <c r="F50" s="53" t="s">
        <v>213</v>
      </c>
      <c r="G50" s="53" t="s">
        <v>214</v>
      </c>
      <c r="H50" s="45"/>
    </row>
    <row r="51" spans="1:8" ht="15">
      <c r="A51" s="54"/>
      <c r="B51" s="54"/>
      <c r="C51" s="50" t="s">
        <v>215</v>
      </c>
      <c r="D51" s="52" t="s">
        <v>216</v>
      </c>
      <c r="E51" s="53" t="s">
        <v>217</v>
      </c>
      <c r="F51" s="53" t="s">
        <v>218</v>
      </c>
      <c r="G51" s="53" t="s">
        <v>219</v>
      </c>
      <c r="H51" s="45"/>
    </row>
    <row r="52" spans="1:8" ht="15">
      <c r="A52" s="49"/>
      <c r="B52" s="50" t="s">
        <v>95</v>
      </c>
      <c r="C52" s="51"/>
      <c r="D52" s="52" t="s">
        <v>19</v>
      </c>
      <c r="E52" s="53" t="s">
        <v>220</v>
      </c>
      <c r="F52" s="53" t="s">
        <v>93</v>
      </c>
      <c r="G52" s="53" t="s">
        <v>221</v>
      </c>
      <c r="H52" s="45"/>
    </row>
    <row r="53" spans="1:8" ht="15">
      <c r="A53" s="54"/>
      <c r="B53" s="54"/>
      <c r="C53" s="50" t="s">
        <v>200</v>
      </c>
      <c r="D53" s="52" t="s">
        <v>201</v>
      </c>
      <c r="E53" s="53" t="s">
        <v>222</v>
      </c>
      <c r="F53" s="53" t="s">
        <v>93</v>
      </c>
      <c r="G53" s="53" t="s">
        <v>223</v>
      </c>
      <c r="H53" s="45"/>
    </row>
    <row r="54" spans="1:8" ht="15">
      <c r="A54" s="46" t="s">
        <v>68</v>
      </c>
      <c r="B54" s="46"/>
      <c r="C54" s="46"/>
      <c r="D54" s="47" t="s">
        <v>69</v>
      </c>
      <c r="E54" s="48" t="s">
        <v>78</v>
      </c>
      <c r="F54" s="48" t="s">
        <v>17</v>
      </c>
      <c r="G54" s="48" t="s">
        <v>78</v>
      </c>
      <c r="H54" s="45"/>
    </row>
    <row r="55" spans="1:8" ht="15">
      <c r="A55" s="49"/>
      <c r="B55" s="50" t="s">
        <v>224</v>
      </c>
      <c r="C55" s="51"/>
      <c r="D55" s="52" t="s">
        <v>225</v>
      </c>
      <c r="E55" s="53" t="s">
        <v>226</v>
      </c>
      <c r="F55" s="53" t="s">
        <v>17</v>
      </c>
      <c r="G55" s="53" t="s">
        <v>226</v>
      </c>
      <c r="H55" s="45"/>
    </row>
    <row r="56" spans="1:8" ht="15">
      <c r="A56" s="54"/>
      <c r="B56" s="54"/>
      <c r="C56" s="50" t="s">
        <v>227</v>
      </c>
      <c r="D56" s="52" t="s">
        <v>228</v>
      </c>
      <c r="E56" s="53" t="s">
        <v>229</v>
      </c>
      <c r="F56" s="53" t="s">
        <v>230</v>
      </c>
      <c r="G56" s="53" t="s">
        <v>231</v>
      </c>
      <c r="H56" s="45"/>
    </row>
    <row r="57" spans="1:8" ht="15">
      <c r="A57" s="54"/>
      <c r="B57" s="54"/>
      <c r="C57" s="50" t="s">
        <v>6</v>
      </c>
      <c r="D57" s="52" t="s">
        <v>7</v>
      </c>
      <c r="E57" s="53" t="s">
        <v>232</v>
      </c>
      <c r="F57" s="53" t="s">
        <v>233</v>
      </c>
      <c r="G57" s="53" t="s">
        <v>234</v>
      </c>
      <c r="H57" s="45"/>
    </row>
    <row r="58" spans="1:8" ht="15">
      <c r="A58" s="54"/>
      <c r="B58" s="54"/>
      <c r="C58" s="50" t="s">
        <v>116</v>
      </c>
      <c r="D58" s="52" t="s">
        <v>117</v>
      </c>
      <c r="E58" s="53" t="s">
        <v>235</v>
      </c>
      <c r="F58" s="53" t="s">
        <v>167</v>
      </c>
      <c r="G58" s="53" t="s">
        <v>236</v>
      </c>
      <c r="H58" s="45"/>
    </row>
    <row r="59" spans="1:8" ht="22.5">
      <c r="A59" s="46" t="s">
        <v>237</v>
      </c>
      <c r="B59" s="46"/>
      <c r="C59" s="46"/>
      <c r="D59" s="47" t="s">
        <v>20</v>
      </c>
      <c r="E59" s="48" t="s">
        <v>238</v>
      </c>
      <c r="F59" s="48" t="s">
        <v>17</v>
      </c>
      <c r="G59" s="48" t="s">
        <v>238</v>
      </c>
      <c r="H59" s="45"/>
    </row>
    <row r="60" spans="1:8" ht="15">
      <c r="A60" s="49"/>
      <c r="B60" s="50" t="s">
        <v>239</v>
      </c>
      <c r="C60" s="51"/>
      <c r="D60" s="52" t="s">
        <v>240</v>
      </c>
      <c r="E60" s="53" t="s">
        <v>241</v>
      </c>
      <c r="F60" s="53" t="s">
        <v>17</v>
      </c>
      <c r="G60" s="53" t="s">
        <v>241</v>
      </c>
      <c r="H60" s="45"/>
    </row>
    <row r="61" spans="1:8" ht="15">
      <c r="A61" s="54"/>
      <c r="B61" s="54"/>
      <c r="C61" s="50" t="s">
        <v>6</v>
      </c>
      <c r="D61" s="52" t="s">
        <v>7</v>
      </c>
      <c r="E61" s="53" t="s">
        <v>242</v>
      </c>
      <c r="F61" s="53" t="s">
        <v>139</v>
      </c>
      <c r="G61" s="53" t="s">
        <v>150</v>
      </c>
      <c r="H61" s="45"/>
    </row>
    <row r="62" spans="1:8" ht="15">
      <c r="A62" s="54"/>
      <c r="B62" s="54"/>
      <c r="C62" s="50" t="s">
        <v>116</v>
      </c>
      <c r="D62" s="52" t="s">
        <v>117</v>
      </c>
      <c r="E62" s="53" t="s">
        <v>79</v>
      </c>
      <c r="F62" s="53" t="s">
        <v>230</v>
      </c>
      <c r="G62" s="53" t="s">
        <v>243</v>
      </c>
      <c r="H62" s="45"/>
    </row>
    <row r="63" spans="1:8" ht="15">
      <c r="A63" s="117"/>
      <c r="B63" s="117"/>
      <c r="C63" s="117"/>
      <c r="D63" s="118"/>
      <c r="E63" s="118"/>
      <c r="F63" s="118"/>
      <c r="G63" s="118"/>
      <c r="H63" s="118"/>
    </row>
    <row r="64" spans="1:8" ht="24">
      <c r="A64" s="119" t="s">
        <v>8</v>
      </c>
      <c r="B64" s="119"/>
      <c r="C64" s="119"/>
      <c r="D64" s="119"/>
      <c r="E64" s="56" t="s">
        <v>80</v>
      </c>
      <c r="F64" s="56" t="s">
        <v>98</v>
      </c>
      <c r="G64" s="56" t="s">
        <v>244</v>
      </c>
      <c r="H64" s="45"/>
    </row>
    <row r="66" spans="1:5" ht="15">
      <c r="A66" s="13" t="s">
        <v>24</v>
      </c>
      <c r="B66" s="13"/>
      <c r="C66" s="13"/>
      <c r="D66" s="13"/>
      <c r="E66" s="13"/>
    </row>
    <row r="67" spans="1:7" ht="15">
      <c r="A67" s="32" t="s">
        <v>25</v>
      </c>
      <c r="B67" s="112" t="s">
        <v>26</v>
      </c>
      <c r="C67" s="108"/>
      <c r="D67" s="108"/>
      <c r="E67" s="14">
        <v>15440987</v>
      </c>
      <c r="F67" s="14">
        <f>F69+F72+F73+F74</f>
        <v>143908</v>
      </c>
      <c r="G67" s="14">
        <f>E67+F67</f>
        <v>15584895</v>
      </c>
    </row>
    <row r="68" spans="1:7" ht="15">
      <c r="A68" s="39"/>
      <c r="B68" s="112" t="s">
        <v>27</v>
      </c>
      <c r="C68" s="108"/>
      <c r="D68" s="108"/>
      <c r="E68" s="14"/>
      <c r="F68" s="14"/>
      <c r="G68" s="14"/>
    </row>
    <row r="69" spans="1:7" ht="15">
      <c r="A69" s="39"/>
      <c r="B69" s="39" t="s">
        <v>28</v>
      </c>
      <c r="C69" s="107" t="s">
        <v>29</v>
      </c>
      <c r="D69" s="111"/>
      <c r="E69" s="14">
        <f>E70+E71</f>
        <v>10136633</v>
      </c>
      <c r="F69" s="14">
        <f>F70+F71</f>
        <v>143158</v>
      </c>
      <c r="G69" s="14">
        <f>G70+G71</f>
        <v>10279791</v>
      </c>
    </row>
    <row r="70" spans="1:7" ht="15">
      <c r="A70" s="39"/>
      <c r="B70" s="39"/>
      <c r="C70" s="107" t="s">
        <v>30</v>
      </c>
      <c r="D70" s="111"/>
      <c r="E70" s="14">
        <v>6482023</v>
      </c>
      <c r="F70" s="14">
        <v>-7292</v>
      </c>
      <c r="G70" s="14">
        <f>E70+F70</f>
        <v>6474731</v>
      </c>
    </row>
    <row r="71" spans="1:7" ht="15">
      <c r="A71" s="39"/>
      <c r="B71" s="39"/>
      <c r="C71" s="107" t="s">
        <v>31</v>
      </c>
      <c r="D71" s="111"/>
      <c r="E71" s="14">
        <v>3654610</v>
      </c>
      <c r="F71" s="14">
        <v>150450</v>
      </c>
      <c r="G71" s="14">
        <f>E71+F71</f>
        <v>3805060</v>
      </c>
    </row>
    <row r="72" spans="1:7" ht="15">
      <c r="A72" s="39"/>
      <c r="B72" s="39" t="s">
        <v>32</v>
      </c>
      <c r="C72" s="107" t="s">
        <v>33</v>
      </c>
      <c r="D72" s="111"/>
      <c r="E72" s="14">
        <v>2935560</v>
      </c>
      <c r="F72" s="14"/>
      <c r="G72" s="14">
        <f>E72+F72</f>
        <v>2935560</v>
      </c>
    </row>
    <row r="73" spans="1:7" ht="15">
      <c r="A73" s="39"/>
      <c r="B73" s="39" t="s">
        <v>34</v>
      </c>
      <c r="C73" s="107" t="s">
        <v>35</v>
      </c>
      <c r="D73" s="111"/>
      <c r="E73" s="14">
        <v>1940794</v>
      </c>
      <c r="F73" s="14">
        <v>750</v>
      </c>
      <c r="G73" s="14">
        <f>E73+F73</f>
        <v>1941544</v>
      </c>
    </row>
    <row r="74" spans="1:7" ht="15">
      <c r="A74" s="39"/>
      <c r="B74" s="39" t="s">
        <v>36</v>
      </c>
      <c r="C74" s="107" t="s">
        <v>37</v>
      </c>
      <c r="D74" s="111"/>
      <c r="E74" s="14">
        <v>428000</v>
      </c>
      <c r="F74" s="14">
        <f>G74-E74</f>
        <v>0</v>
      </c>
      <c r="G74" s="14">
        <v>428000</v>
      </c>
    </row>
    <row r="75" spans="1:7" ht="15">
      <c r="A75" s="112"/>
      <c r="B75" s="108"/>
      <c r="C75" s="108"/>
      <c r="D75" s="108"/>
      <c r="E75" s="108"/>
      <c r="F75" s="14"/>
      <c r="G75" s="14"/>
    </row>
    <row r="76" spans="1:7" ht="15">
      <c r="A76" s="20" t="s">
        <v>38</v>
      </c>
      <c r="B76" s="112" t="s">
        <v>39</v>
      </c>
      <c r="C76" s="108"/>
      <c r="D76" s="108"/>
      <c r="E76" s="10">
        <v>7233182</v>
      </c>
      <c r="F76" s="14"/>
      <c r="G76" s="14">
        <f>E76+F76</f>
        <v>7233182</v>
      </c>
    </row>
    <row r="77" spans="1:7" ht="15">
      <c r="A77" s="15"/>
      <c r="B77" s="113" t="s">
        <v>24</v>
      </c>
      <c r="C77" s="114"/>
      <c r="D77" s="115"/>
      <c r="E77" s="15"/>
      <c r="F77" s="16"/>
      <c r="G77" s="16"/>
    </row>
    <row r="78" spans="1:7" ht="15">
      <c r="A78" s="39"/>
      <c r="B78" s="33"/>
      <c r="C78" s="107" t="s">
        <v>40</v>
      </c>
      <c r="D78" s="108"/>
      <c r="E78" s="23">
        <v>4058271</v>
      </c>
      <c r="F78" s="27"/>
      <c r="G78" s="27">
        <f>E78+F78</f>
        <v>4058271</v>
      </c>
    </row>
    <row r="79" spans="1:7" ht="15">
      <c r="A79" s="57"/>
      <c r="B79" s="58"/>
      <c r="C79" s="59"/>
      <c r="D79" s="60"/>
      <c r="E79" s="61"/>
      <c r="F79" s="62"/>
      <c r="G79" s="38"/>
    </row>
    <row r="80" spans="1:7" ht="15">
      <c r="A80" s="20">
        <v>3</v>
      </c>
      <c r="B80" s="18" t="s">
        <v>41</v>
      </c>
      <c r="C80" s="57"/>
      <c r="D80" s="57"/>
      <c r="E80" s="57"/>
      <c r="F80" s="63"/>
      <c r="G80" s="30"/>
    </row>
    <row r="81" spans="1:7" ht="24">
      <c r="A81" s="40"/>
      <c r="B81" s="19" t="s">
        <v>42</v>
      </c>
      <c r="C81" s="109" t="s">
        <v>43</v>
      </c>
      <c r="D81" s="110"/>
      <c r="E81" s="39" t="s">
        <v>13</v>
      </c>
      <c r="F81" s="31" t="s">
        <v>14</v>
      </c>
      <c r="G81" s="31" t="s">
        <v>15</v>
      </c>
    </row>
    <row r="82" spans="1:7" ht="15">
      <c r="A82" s="40"/>
      <c r="B82" s="28" t="s">
        <v>16</v>
      </c>
      <c r="C82" s="105" t="s">
        <v>61</v>
      </c>
      <c r="D82" s="106"/>
      <c r="E82" s="23">
        <v>26140</v>
      </c>
      <c r="F82" s="14"/>
      <c r="G82" s="14">
        <f>E82+F82</f>
        <v>26140</v>
      </c>
    </row>
    <row r="83" spans="1:7" ht="15">
      <c r="A83" s="40"/>
      <c r="B83" s="22">
        <v>60014</v>
      </c>
      <c r="C83" s="105" t="s">
        <v>44</v>
      </c>
      <c r="D83" s="106"/>
      <c r="E83" s="23">
        <v>1244490</v>
      </c>
      <c r="F83" s="14"/>
      <c r="G83" s="14">
        <f>E83+F83</f>
        <v>1244490</v>
      </c>
    </row>
    <row r="84" spans="1:7" ht="15">
      <c r="A84" s="40"/>
      <c r="B84" s="22">
        <v>60016</v>
      </c>
      <c r="C84" s="105" t="s">
        <v>45</v>
      </c>
      <c r="D84" s="106"/>
      <c r="E84" s="23">
        <v>200000</v>
      </c>
      <c r="F84" s="17"/>
      <c r="G84" s="14">
        <f aca="true" t="shared" si="0" ref="G84:G106">E84</f>
        <v>200000</v>
      </c>
    </row>
    <row r="85" spans="1:7" ht="15">
      <c r="A85" s="40"/>
      <c r="B85" s="24">
        <v>60016</v>
      </c>
      <c r="C85" s="100" t="s">
        <v>46</v>
      </c>
      <c r="D85" s="101"/>
      <c r="E85" s="10">
        <v>124770</v>
      </c>
      <c r="F85" s="17"/>
      <c r="G85" s="14">
        <f t="shared" si="0"/>
        <v>124770</v>
      </c>
    </row>
    <row r="86" spans="1:7" ht="15">
      <c r="A86" s="40"/>
      <c r="B86" s="24">
        <v>60016</v>
      </c>
      <c r="C86" s="100" t="s">
        <v>47</v>
      </c>
      <c r="D86" s="101"/>
      <c r="E86" s="10">
        <v>5970</v>
      </c>
      <c r="F86" s="17"/>
      <c r="G86" s="14">
        <f t="shared" si="0"/>
        <v>5970</v>
      </c>
    </row>
    <row r="87" spans="1:7" ht="15">
      <c r="A87" s="40"/>
      <c r="B87" s="24">
        <v>60016</v>
      </c>
      <c r="C87" s="100" t="s">
        <v>48</v>
      </c>
      <c r="D87" s="101"/>
      <c r="E87" s="10">
        <v>4000</v>
      </c>
      <c r="F87" s="17"/>
      <c r="G87" s="14">
        <f t="shared" si="0"/>
        <v>4000</v>
      </c>
    </row>
    <row r="88" spans="1:7" ht="15">
      <c r="A88" s="40"/>
      <c r="B88" s="24">
        <v>60016</v>
      </c>
      <c r="C88" s="105" t="s">
        <v>63</v>
      </c>
      <c r="D88" s="106"/>
      <c r="E88" s="14">
        <v>26330</v>
      </c>
      <c r="F88" s="14"/>
      <c r="G88" s="14">
        <f>F88+E88</f>
        <v>26330</v>
      </c>
    </row>
    <row r="89" spans="1:7" ht="15">
      <c r="A89" s="40"/>
      <c r="B89" s="24">
        <v>70005</v>
      </c>
      <c r="C89" s="105" t="s">
        <v>64</v>
      </c>
      <c r="D89" s="106"/>
      <c r="E89" s="14">
        <v>2500</v>
      </c>
      <c r="F89" s="14"/>
      <c r="G89" s="14">
        <v>2500</v>
      </c>
    </row>
    <row r="90" spans="1:7" ht="15">
      <c r="A90" s="40"/>
      <c r="B90" s="24">
        <v>71095</v>
      </c>
      <c r="C90" s="100" t="s">
        <v>49</v>
      </c>
      <c r="D90" s="101"/>
      <c r="E90" s="10">
        <v>262500</v>
      </c>
      <c r="F90" s="21"/>
      <c r="G90" s="14">
        <f t="shared" si="0"/>
        <v>262500</v>
      </c>
    </row>
    <row r="91" spans="1:7" ht="15">
      <c r="A91" s="40"/>
      <c r="B91" s="24">
        <v>75023</v>
      </c>
      <c r="C91" s="100" t="s">
        <v>50</v>
      </c>
      <c r="D91" s="101"/>
      <c r="E91" s="10">
        <v>20000</v>
      </c>
      <c r="F91" s="21"/>
      <c r="G91" s="14">
        <f t="shared" si="0"/>
        <v>20000</v>
      </c>
    </row>
    <row r="92" spans="1:7" ht="15">
      <c r="A92" s="40"/>
      <c r="B92" s="24">
        <v>75412</v>
      </c>
      <c r="C92" s="100" t="s">
        <v>51</v>
      </c>
      <c r="D92" s="101"/>
      <c r="E92" s="10">
        <v>6300</v>
      </c>
      <c r="F92" s="21"/>
      <c r="G92" s="14">
        <f t="shared" si="0"/>
        <v>6300</v>
      </c>
    </row>
    <row r="93" spans="1:7" ht="15">
      <c r="A93" s="40"/>
      <c r="B93" s="24">
        <v>75412</v>
      </c>
      <c r="C93" s="100" t="s">
        <v>62</v>
      </c>
      <c r="D93" s="101"/>
      <c r="E93" s="10">
        <v>5478</v>
      </c>
      <c r="F93" s="29"/>
      <c r="G93" s="29">
        <f>E93+F93</f>
        <v>5478</v>
      </c>
    </row>
    <row r="94" spans="1:7" ht="15">
      <c r="A94" s="40"/>
      <c r="B94" s="24">
        <v>80101</v>
      </c>
      <c r="C94" s="100" t="s">
        <v>52</v>
      </c>
      <c r="D94" s="104"/>
      <c r="E94" s="10">
        <v>20000</v>
      </c>
      <c r="F94" s="21"/>
      <c r="G94" s="14">
        <f t="shared" si="0"/>
        <v>20000</v>
      </c>
    </row>
    <row r="95" spans="1:7" ht="15">
      <c r="A95" s="40"/>
      <c r="B95" s="24">
        <v>80101</v>
      </c>
      <c r="C95" s="100" t="s">
        <v>81</v>
      </c>
      <c r="D95" s="101"/>
      <c r="E95" s="10">
        <v>115500</v>
      </c>
      <c r="F95" s="21"/>
      <c r="G95" s="14">
        <f t="shared" si="0"/>
        <v>115500</v>
      </c>
    </row>
    <row r="96" spans="1:7" ht="15">
      <c r="A96" s="40"/>
      <c r="B96" s="24">
        <v>90004</v>
      </c>
      <c r="C96" s="100" t="s">
        <v>53</v>
      </c>
      <c r="D96" s="101"/>
      <c r="E96" s="10">
        <v>1170921</v>
      </c>
      <c r="F96" s="21"/>
      <c r="G96" s="14">
        <f t="shared" si="0"/>
        <v>1170921</v>
      </c>
    </row>
    <row r="97" spans="1:7" ht="15">
      <c r="A97" s="40"/>
      <c r="B97" s="24">
        <v>90017</v>
      </c>
      <c r="C97" s="100" t="s">
        <v>54</v>
      </c>
      <c r="D97" s="101"/>
      <c r="E97" s="23">
        <v>2887350</v>
      </c>
      <c r="F97" s="27"/>
      <c r="G97" s="27">
        <f>E97+F97</f>
        <v>2887350</v>
      </c>
    </row>
    <row r="98" spans="1:7" ht="15">
      <c r="A98" s="40"/>
      <c r="B98" s="24">
        <v>90017</v>
      </c>
      <c r="C98" s="100" t="s">
        <v>55</v>
      </c>
      <c r="D98" s="101"/>
      <c r="E98" s="10">
        <v>50000</v>
      </c>
      <c r="F98" s="21"/>
      <c r="G98" s="14">
        <f t="shared" si="0"/>
        <v>50000</v>
      </c>
    </row>
    <row r="99" spans="1:7" ht="15">
      <c r="A99" s="40"/>
      <c r="B99" s="24">
        <v>90017</v>
      </c>
      <c r="C99" s="100" t="s">
        <v>10</v>
      </c>
      <c r="D99" s="101"/>
      <c r="E99" s="10">
        <v>28000</v>
      </c>
      <c r="F99" s="21"/>
      <c r="G99" s="14">
        <f t="shared" si="0"/>
        <v>28000</v>
      </c>
    </row>
    <row r="100" spans="1:7" ht="15">
      <c r="A100" s="40"/>
      <c r="B100" s="24">
        <v>90017</v>
      </c>
      <c r="C100" s="100" t="s">
        <v>11</v>
      </c>
      <c r="D100" s="101"/>
      <c r="E100" s="10">
        <v>15000</v>
      </c>
      <c r="F100" s="21"/>
      <c r="G100" s="14">
        <f t="shared" si="0"/>
        <v>15000</v>
      </c>
    </row>
    <row r="101" spans="1:7" ht="15">
      <c r="A101" s="40"/>
      <c r="B101" s="24">
        <v>90017</v>
      </c>
      <c r="C101" s="100" t="s">
        <v>12</v>
      </c>
      <c r="D101" s="101"/>
      <c r="E101" s="10">
        <v>8000</v>
      </c>
      <c r="F101" s="21"/>
      <c r="G101" s="14">
        <f t="shared" si="0"/>
        <v>8000</v>
      </c>
    </row>
    <row r="102" spans="1:7" ht="15">
      <c r="A102" s="40"/>
      <c r="B102" s="24">
        <v>92114</v>
      </c>
      <c r="C102" s="100" t="s">
        <v>56</v>
      </c>
      <c r="D102" s="104"/>
      <c r="E102" s="10">
        <v>708000</v>
      </c>
      <c r="F102" s="21"/>
      <c r="G102" s="14">
        <f t="shared" si="0"/>
        <v>708000</v>
      </c>
    </row>
    <row r="103" spans="1:7" ht="15">
      <c r="A103" s="40"/>
      <c r="B103" s="24">
        <v>92601</v>
      </c>
      <c r="C103" s="100" t="s">
        <v>57</v>
      </c>
      <c r="D103" s="101"/>
      <c r="E103" s="10">
        <v>247300</v>
      </c>
      <c r="F103" s="21"/>
      <c r="G103" s="14">
        <f t="shared" si="0"/>
        <v>247300</v>
      </c>
    </row>
    <row r="104" spans="1:7" ht="15">
      <c r="A104" s="40"/>
      <c r="B104" s="24">
        <v>92695</v>
      </c>
      <c r="C104" s="100" t="s">
        <v>58</v>
      </c>
      <c r="D104" s="101"/>
      <c r="E104" s="10">
        <v>8633</v>
      </c>
      <c r="F104" s="21"/>
      <c r="G104" s="14">
        <f t="shared" si="0"/>
        <v>8633</v>
      </c>
    </row>
    <row r="105" spans="1:7" ht="15">
      <c r="A105" s="40"/>
      <c r="B105" s="24">
        <v>92695</v>
      </c>
      <c r="C105" s="100" t="s">
        <v>59</v>
      </c>
      <c r="D105" s="101"/>
      <c r="E105" s="10">
        <v>6000</v>
      </c>
      <c r="F105" s="21"/>
      <c r="G105" s="14">
        <f t="shared" si="0"/>
        <v>6000</v>
      </c>
    </row>
    <row r="106" spans="1:7" ht="15">
      <c r="A106" s="40"/>
      <c r="B106" s="24">
        <v>92695</v>
      </c>
      <c r="C106" s="100" t="s">
        <v>60</v>
      </c>
      <c r="D106" s="101"/>
      <c r="E106" s="10">
        <v>40000</v>
      </c>
      <c r="F106" s="21"/>
      <c r="G106" s="14">
        <f t="shared" si="0"/>
        <v>40000</v>
      </c>
    </row>
    <row r="107" spans="1:7" ht="15">
      <c r="A107" s="25"/>
      <c r="B107" s="102" t="s">
        <v>9</v>
      </c>
      <c r="C107" s="102"/>
      <c r="D107" s="103"/>
      <c r="E107" s="26">
        <f>SUM(E82:E106)</f>
        <v>7233182</v>
      </c>
      <c r="F107" s="26">
        <f>SUM(F82:F106)</f>
        <v>0</v>
      </c>
      <c r="G107" s="26">
        <f>SUM(G82:G106)</f>
        <v>7233182</v>
      </c>
    </row>
    <row r="108" ht="29.25" customHeight="1"/>
    <row r="109" spans="5:7" ht="15">
      <c r="E109" s="11" t="s">
        <v>246</v>
      </c>
      <c r="F109" s="11"/>
      <c r="G109" s="11"/>
    </row>
    <row r="110" spans="5:7" ht="15">
      <c r="E110" s="11"/>
      <c r="F110" s="11"/>
      <c r="G110" s="11"/>
    </row>
    <row r="111" spans="5:7" ht="15">
      <c r="E111" s="11" t="s">
        <v>245</v>
      </c>
      <c r="F111" s="11"/>
      <c r="G111" s="11"/>
    </row>
  </sheetData>
  <sheetProtection/>
  <mergeCells count="43">
    <mergeCell ref="A8:G8"/>
    <mergeCell ref="B67:D67"/>
    <mergeCell ref="A63:C63"/>
    <mergeCell ref="D63:H63"/>
    <mergeCell ref="A64:D64"/>
    <mergeCell ref="B68:D68"/>
    <mergeCell ref="C69:D69"/>
    <mergeCell ref="C70:D70"/>
    <mergeCell ref="C71:D71"/>
    <mergeCell ref="C72:D72"/>
    <mergeCell ref="C73:D73"/>
    <mergeCell ref="C74:D74"/>
    <mergeCell ref="A75:E75"/>
    <mergeCell ref="B76:D76"/>
    <mergeCell ref="B77:D77"/>
    <mergeCell ref="C78:D78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5:D105"/>
    <mergeCell ref="C106:D106"/>
    <mergeCell ref="B107:D107"/>
    <mergeCell ref="C100:D100"/>
    <mergeCell ref="C101:D101"/>
    <mergeCell ref="C102:D102"/>
    <mergeCell ref="C103:D103"/>
    <mergeCell ref="C104:D104"/>
  </mergeCells>
  <printOptions/>
  <pageMargins left="0.7" right="0.3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7">
      <selection activeCell="E29" sqref="E29"/>
    </sheetView>
  </sheetViews>
  <sheetFormatPr defaultColWidth="5.00390625" defaultRowHeight="15"/>
  <cols>
    <col min="1" max="1" width="1.421875" style="0" customWidth="1"/>
    <col min="2" max="2" width="5.140625" style="0" bestFit="1" customWidth="1"/>
    <col min="3" max="3" width="5.28125" style="0" bestFit="1" customWidth="1"/>
    <col min="4" max="4" width="5.00390625" style="0" customWidth="1"/>
    <col min="5" max="5" width="50.7109375" style="0" customWidth="1"/>
    <col min="6" max="6" width="10.7109375" style="0" customWidth="1"/>
    <col min="7" max="7" width="10.140625" style="0" customWidth="1"/>
    <col min="8" max="8" width="9.8515625" style="0" customWidth="1"/>
    <col min="9" max="9" width="11.28125" style="0" customWidth="1"/>
    <col min="10" max="10" width="8.8515625" style="0" customWidth="1"/>
    <col min="11" max="11" width="10.8515625" style="0" customWidth="1"/>
  </cols>
  <sheetData>
    <row r="1" spans="6:8" s="64" customFormat="1" ht="14.25">
      <c r="F1" s="65"/>
      <c r="G1" s="65"/>
      <c r="H1" s="65" t="s">
        <v>247</v>
      </c>
    </row>
    <row r="2" spans="6:8" s="64" customFormat="1" ht="14.25">
      <c r="F2" s="65"/>
      <c r="G2" s="65"/>
      <c r="H2" s="65" t="s">
        <v>100</v>
      </c>
    </row>
    <row r="3" spans="6:8" s="64" customFormat="1" ht="14.25">
      <c r="F3" s="65"/>
      <c r="G3" s="65"/>
      <c r="H3" s="65" t="s">
        <v>294</v>
      </c>
    </row>
    <row r="4" spans="6:8" s="64" customFormat="1" ht="14.25">
      <c r="F4" s="65"/>
      <c r="G4" s="65"/>
      <c r="H4" s="65" t="s">
        <v>295</v>
      </c>
    </row>
    <row r="5" s="64" customFormat="1" ht="14.25"/>
    <row r="6" spans="2:11" s="64" customFormat="1" ht="30.75" customHeight="1">
      <c r="B6" s="122" t="s">
        <v>248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11" s="64" customFormat="1" ht="18" customHeight="1">
      <c r="B7" s="124" t="s">
        <v>249</v>
      </c>
      <c r="C7" s="124"/>
      <c r="D7" s="124"/>
      <c r="E7" s="124"/>
      <c r="F7" s="124"/>
      <c r="G7" s="124"/>
      <c r="H7" s="124"/>
      <c r="I7" s="123"/>
      <c r="J7" s="123"/>
      <c r="K7" s="123"/>
    </row>
    <row r="8" spans="2:10" s="64" customFormat="1" ht="30.75" customHeight="1">
      <c r="B8" s="66"/>
      <c r="C8" s="66"/>
      <c r="D8" s="66"/>
      <c r="E8" s="66"/>
      <c r="F8" s="66"/>
      <c r="G8" s="66"/>
      <c r="H8" s="66"/>
      <c r="I8" s="66"/>
      <c r="J8" s="66"/>
    </row>
    <row r="9" spans="2:11" s="64" customFormat="1" ht="14.25">
      <c r="B9" s="67"/>
      <c r="C9" s="67"/>
      <c r="D9" s="67"/>
      <c r="E9" s="67"/>
      <c r="F9" s="125" t="s">
        <v>250</v>
      </c>
      <c r="G9" s="125"/>
      <c r="H9" s="125"/>
      <c r="I9" s="125" t="s">
        <v>251</v>
      </c>
      <c r="J9" s="126"/>
      <c r="K9" s="126"/>
    </row>
    <row r="10" spans="1:11" s="64" customFormat="1" ht="25.5">
      <c r="A10" s="68"/>
      <c r="B10" s="1" t="s">
        <v>0</v>
      </c>
      <c r="C10" s="1" t="s">
        <v>1</v>
      </c>
      <c r="D10" s="1" t="s">
        <v>2</v>
      </c>
      <c r="E10" s="69" t="s">
        <v>3</v>
      </c>
      <c r="F10" s="70" t="s">
        <v>252</v>
      </c>
      <c r="G10" s="70" t="s">
        <v>253</v>
      </c>
      <c r="H10" s="70" t="s">
        <v>254</v>
      </c>
      <c r="I10" s="70" t="s">
        <v>252</v>
      </c>
      <c r="J10" s="70" t="s">
        <v>253</v>
      </c>
      <c r="K10" s="70" t="s">
        <v>254</v>
      </c>
    </row>
    <row r="11" spans="1:11" s="64" customFormat="1" ht="14.25">
      <c r="A11" s="68"/>
      <c r="B11" s="1" t="s">
        <v>82</v>
      </c>
      <c r="C11" s="1"/>
      <c r="D11" s="1"/>
      <c r="E11" s="2" t="s">
        <v>83</v>
      </c>
      <c r="F11" s="71"/>
      <c r="G11" s="71">
        <v>140658</v>
      </c>
      <c r="H11" s="71">
        <f>G11</f>
        <v>140658</v>
      </c>
      <c r="I11" s="43"/>
      <c r="J11" s="71">
        <v>140658</v>
      </c>
      <c r="K11" s="71">
        <f>J11</f>
        <v>140658</v>
      </c>
    </row>
    <row r="12" spans="1:11" s="64" customFormat="1" ht="15" hidden="1">
      <c r="A12" s="68"/>
      <c r="B12" s="3"/>
      <c r="C12" s="4" t="s">
        <v>136</v>
      </c>
      <c r="D12" s="5"/>
      <c r="E12" s="6" t="s">
        <v>137</v>
      </c>
      <c r="F12" s="73" t="str">
        <f>F13</f>
        <v>44 600,00</v>
      </c>
      <c r="G12" s="73"/>
      <c r="H12" s="73">
        <f>F12+G12</f>
        <v>44600</v>
      </c>
      <c r="I12" s="42" t="s">
        <v>138</v>
      </c>
      <c r="J12" s="73"/>
      <c r="K12" s="73">
        <f>I12+J12</f>
        <v>44600</v>
      </c>
    </row>
    <row r="13" spans="1:11" s="64" customFormat="1" ht="33.75" hidden="1">
      <c r="A13" s="68"/>
      <c r="B13" s="3"/>
      <c r="C13" s="8"/>
      <c r="D13" s="75" t="s">
        <v>88</v>
      </c>
      <c r="E13" s="76" t="s">
        <v>89</v>
      </c>
      <c r="F13" s="77" t="s">
        <v>138</v>
      </c>
      <c r="G13" s="77"/>
      <c r="H13" s="73">
        <f>F13+G13</f>
        <v>44600</v>
      </c>
      <c r="I13" s="42"/>
      <c r="J13" s="77"/>
      <c r="K13" s="73">
        <f>I13+J13</f>
        <v>0</v>
      </c>
    </row>
    <row r="14" spans="1:11" s="64" customFormat="1" ht="14.25" hidden="1">
      <c r="A14" s="68"/>
      <c r="B14" s="8"/>
      <c r="C14" s="8"/>
      <c r="D14" s="4" t="s">
        <v>107</v>
      </c>
      <c r="E14" s="6" t="s">
        <v>5</v>
      </c>
      <c r="F14" s="73"/>
      <c r="G14" s="73"/>
      <c r="H14" s="73"/>
      <c r="I14" s="42" t="s">
        <v>255</v>
      </c>
      <c r="J14" s="73"/>
      <c r="K14" s="73"/>
    </row>
    <row r="15" spans="1:11" s="64" customFormat="1" ht="14.25" hidden="1">
      <c r="A15" s="68"/>
      <c r="B15" s="8"/>
      <c r="C15" s="8"/>
      <c r="D15" s="4" t="s">
        <v>109</v>
      </c>
      <c r="E15" s="6" t="s">
        <v>110</v>
      </c>
      <c r="F15" s="73"/>
      <c r="G15" s="73"/>
      <c r="H15" s="73"/>
      <c r="I15" s="42" t="s">
        <v>256</v>
      </c>
      <c r="J15" s="73"/>
      <c r="K15" s="73"/>
    </row>
    <row r="16" spans="1:11" s="64" customFormat="1" ht="14.25" hidden="1">
      <c r="A16" s="68"/>
      <c r="B16" s="8"/>
      <c r="C16" s="8"/>
      <c r="D16" s="4" t="s">
        <v>112</v>
      </c>
      <c r="E16" s="6" t="s">
        <v>113</v>
      </c>
      <c r="F16" s="73"/>
      <c r="G16" s="73"/>
      <c r="H16" s="73"/>
      <c r="I16" s="42" t="s">
        <v>257</v>
      </c>
      <c r="J16" s="73"/>
      <c r="K16" s="73"/>
    </row>
    <row r="17" spans="1:11" s="64" customFormat="1" ht="14.25" hidden="1">
      <c r="A17" s="68"/>
      <c r="B17" s="8"/>
      <c r="C17" s="8"/>
      <c r="D17" s="4" t="s">
        <v>6</v>
      </c>
      <c r="E17" s="6" t="s">
        <v>7</v>
      </c>
      <c r="F17" s="73"/>
      <c r="G17" s="73"/>
      <c r="H17" s="73"/>
      <c r="I17" s="42" t="s">
        <v>139</v>
      </c>
      <c r="J17" s="73"/>
      <c r="K17" s="73"/>
    </row>
    <row r="18" spans="1:11" s="64" customFormat="1" ht="14.25" hidden="1">
      <c r="A18" s="68"/>
      <c r="B18" s="8"/>
      <c r="C18" s="8"/>
      <c r="D18" s="4" t="s">
        <v>116</v>
      </c>
      <c r="E18" s="6" t="s">
        <v>117</v>
      </c>
      <c r="F18" s="73"/>
      <c r="G18" s="73"/>
      <c r="H18" s="73"/>
      <c r="I18" s="42" t="s">
        <v>141</v>
      </c>
      <c r="J18" s="73"/>
      <c r="K18" s="73"/>
    </row>
    <row r="19" spans="1:11" s="64" customFormat="1" ht="14.25" hidden="1">
      <c r="A19" s="68"/>
      <c r="B19" s="8"/>
      <c r="C19" s="8"/>
      <c r="D19" s="4" t="s">
        <v>152</v>
      </c>
      <c r="E19" s="6" t="s">
        <v>153</v>
      </c>
      <c r="F19" s="73"/>
      <c r="G19" s="73"/>
      <c r="H19" s="73"/>
      <c r="I19" s="42" t="s">
        <v>258</v>
      </c>
      <c r="J19" s="73"/>
      <c r="K19" s="73"/>
    </row>
    <row r="20" spans="1:11" s="64" customFormat="1" ht="15">
      <c r="A20" s="68"/>
      <c r="B20" s="8"/>
      <c r="C20" s="50" t="s">
        <v>87</v>
      </c>
      <c r="D20" s="51"/>
      <c r="E20" s="52" t="s">
        <v>19</v>
      </c>
      <c r="F20" s="53" t="s">
        <v>17</v>
      </c>
      <c r="G20" s="53" t="s">
        <v>85</v>
      </c>
      <c r="H20" s="53" t="s">
        <v>85</v>
      </c>
      <c r="I20" s="78"/>
      <c r="J20" s="53" t="s">
        <v>85</v>
      </c>
      <c r="K20" s="53" t="s">
        <v>85</v>
      </c>
    </row>
    <row r="21" spans="1:11" s="64" customFormat="1" ht="33.75">
      <c r="A21" s="68"/>
      <c r="B21" s="8"/>
      <c r="C21" s="8"/>
      <c r="D21" s="75" t="s">
        <v>88</v>
      </c>
      <c r="E21" s="76" t="s">
        <v>89</v>
      </c>
      <c r="F21" s="79"/>
      <c r="G21" s="53" t="s">
        <v>85</v>
      </c>
      <c r="H21" s="53" t="s">
        <v>85</v>
      </c>
      <c r="I21" s="78"/>
      <c r="J21" s="80"/>
      <c r="K21" s="79"/>
    </row>
    <row r="22" spans="1:11" s="64" customFormat="1" ht="14.25">
      <c r="A22" s="55"/>
      <c r="B22" s="54"/>
      <c r="C22" s="54"/>
      <c r="D22" s="50" t="s">
        <v>107</v>
      </c>
      <c r="E22" s="52" t="s">
        <v>5</v>
      </c>
      <c r="F22" s="90"/>
      <c r="G22" s="90"/>
      <c r="H22" s="90"/>
      <c r="I22" s="53" t="s">
        <v>17</v>
      </c>
      <c r="J22" s="53" t="s">
        <v>108</v>
      </c>
      <c r="K22" s="53" t="s">
        <v>108</v>
      </c>
    </row>
    <row r="23" spans="1:11" s="64" customFormat="1" ht="14.25">
      <c r="A23" s="55"/>
      <c r="B23" s="54"/>
      <c r="C23" s="54"/>
      <c r="D23" s="50" t="s">
        <v>109</v>
      </c>
      <c r="E23" s="52" t="s">
        <v>110</v>
      </c>
      <c r="F23" s="90"/>
      <c r="G23" s="90"/>
      <c r="H23" s="90"/>
      <c r="I23" s="53" t="s">
        <v>17</v>
      </c>
      <c r="J23" s="53" t="s">
        <v>111</v>
      </c>
      <c r="K23" s="53" t="s">
        <v>111</v>
      </c>
    </row>
    <row r="24" spans="1:11" s="64" customFormat="1" ht="14.25">
      <c r="A24" s="55"/>
      <c r="B24" s="54"/>
      <c r="C24" s="54"/>
      <c r="D24" s="50" t="s">
        <v>112</v>
      </c>
      <c r="E24" s="52" t="s">
        <v>113</v>
      </c>
      <c r="F24" s="90"/>
      <c r="G24" s="90"/>
      <c r="H24" s="90"/>
      <c r="I24" s="53" t="s">
        <v>17</v>
      </c>
      <c r="J24" s="53" t="s">
        <v>114</v>
      </c>
      <c r="K24" s="53" t="s">
        <v>114</v>
      </c>
    </row>
    <row r="25" spans="1:11" s="64" customFormat="1" ht="14.25">
      <c r="A25" s="55"/>
      <c r="B25" s="54"/>
      <c r="C25" s="54"/>
      <c r="D25" s="50" t="s">
        <v>6</v>
      </c>
      <c r="E25" s="52" t="s">
        <v>7</v>
      </c>
      <c r="F25" s="90"/>
      <c r="G25" s="90"/>
      <c r="H25" s="90"/>
      <c r="I25" s="53" t="s">
        <v>17</v>
      </c>
      <c r="J25" s="53" t="s">
        <v>115</v>
      </c>
      <c r="K25" s="53" t="s">
        <v>115</v>
      </c>
    </row>
    <row r="26" spans="1:11" s="64" customFormat="1" ht="14.25">
      <c r="A26" s="55"/>
      <c r="B26" s="54"/>
      <c r="C26" s="54"/>
      <c r="D26" s="50" t="s">
        <v>116</v>
      </c>
      <c r="E26" s="52" t="s">
        <v>117</v>
      </c>
      <c r="F26" s="90"/>
      <c r="G26" s="90"/>
      <c r="H26" s="90"/>
      <c r="I26" s="53" t="s">
        <v>17</v>
      </c>
      <c r="J26" s="53" t="s">
        <v>118</v>
      </c>
      <c r="K26" s="53" t="s">
        <v>118</v>
      </c>
    </row>
    <row r="27" spans="1:11" s="64" customFormat="1" ht="14.25">
      <c r="A27" s="55"/>
      <c r="B27" s="54"/>
      <c r="C27" s="54"/>
      <c r="D27" s="50" t="s">
        <v>119</v>
      </c>
      <c r="E27" s="52" t="s">
        <v>120</v>
      </c>
      <c r="F27" s="90"/>
      <c r="G27" s="90"/>
      <c r="H27" s="90"/>
      <c r="I27" s="53" t="s">
        <v>17</v>
      </c>
      <c r="J27" s="53" t="s">
        <v>121</v>
      </c>
      <c r="K27" s="53" t="s">
        <v>121</v>
      </c>
    </row>
    <row r="28" spans="1:11" s="64" customFormat="1" ht="14.25">
      <c r="A28" s="55"/>
      <c r="B28" s="46" t="s">
        <v>134</v>
      </c>
      <c r="C28" s="46"/>
      <c r="D28" s="46"/>
      <c r="E28" s="47" t="s">
        <v>4</v>
      </c>
      <c r="F28" s="90"/>
      <c r="G28" s="90"/>
      <c r="H28" s="90"/>
      <c r="I28" s="48" t="s">
        <v>138</v>
      </c>
      <c r="J28" s="48" t="s">
        <v>17</v>
      </c>
      <c r="K28" s="48" t="s">
        <v>138</v>
      </c>
    </row>
    <row r="29" spans="1:11" s="64" customFormat="1" ht="15">
      <c r="A29" s="55"/>
      <c r="B29" s="49"/>
      <c r="C29" s="50" t="s">
        <v>136</v>
      </c>
      <c r="D29" s="51"/>
      <c r="E29" s="52" t="s">
        <v>137</v>
      </c>
      <c r="F29" s="90"/>
      <c r="G29" s="90"/>
      <c r="H29" s="90"/>
      <c r="I29" s="53" t="s">
        <v>138</v>
      </c>
      <c r="J29" s="53" t="s">
        <v>17</v>
      </c>
      <c r="K29" s="53" t="s">
        <v>138</v>
      </c>
    </row>
    <row r="30" spans="1:11" s="64" customFormat="1" ht="14.25">
      <c r="A30" s="55"/>
      <c r="B30" s="54"/>
      <c r="C30" s="54"/>
      <c r="D30" s="50" t="s">
        <v>6</v>
      </c>
      <c r="E30" s="52" t="s">
        <v>7</v>
      </c>
      <c r="F30" s="90"/>
      <c r="G30" s="90"/>
      <c r="H30" s="90"/>
      <c r="I30" s="53" t="s">
        <v>139</v>
      </c>
      <c r="J30" s="53" t="s">
        <v>140</v>
      </c>
      <c r="K30" s="53" t="s">
        <v>118</v>
      </c>
    </row>
    <row r="31" spans="1:11" s="64" customFormat="1" ht="14.25">
      <c r="A31" s="55"/>
      <c r="B31" s="54"/>
      <c r="C31" s="54"/>
      <c r="D31" s="50" t="s">
        <v>116</v>
      </c>
      <c r="E31" s="52" t="s">
        <v>117</v>
      </c>
      <c r="F31" s="90"/>
      <c r="G31" s="90"/>
      <c r="H31" s="90"/>
      <c r="I31" s="53" t="s">
        <v>141</v>
      </c>
      <c r="J31" s="53" t="s">
        <v>142</v>
      </c>
      <c r="K31" s="53" t="s">
        <v>143</v>
      </c>
    </row>
    <row r="32" spans="1:11" s="64" customFormat="1" ht="14.25">
      <c r="A32" s="55"/>
      <c r="B32" s="54"/>
      <c r="C32" s="54"/>
      <c r="I32" s="89"/>
      <c r="J32" s="81"/>
      <c r="K32" s="81"/>
    </row>
    <row r="33" spans="1:11" s="64" customFormat="1" ht="33.75" customHeight="1" hidden="1">
      <c r="A33" s="55"/>
      <c r="B33" s="46" t="s">
        <v>134</v>
      </c>
      <c r="C33" s="46"/>
      <c r="D33" s="46"/>
      <c r="E33" s="47" t="s">
        <v>4</v>
      </c>
      <c r="F33" s="48" t="s">
        <v>296</v>
      </c>
      <c r="G33" s="48" t="s">
        <v>17</v>
      </c>
      <c r="H33" s="48" t="s">
        <v>296</v>
      </c>
      <c r="I33" s="89"/>
      <c r="J33" s="74"/>
      <c r="K33" s="43" t="s">
        <v>264</v>
      </c>
    </row>
    <row r="34" spans="1:11" s="64" customFormat="1" ht="22.5" customHeight="1" hidden="1">
      <c r="A34" s="55"/>
      <c r="B34" s="49"/>
      <c r="C34" s="50" t="s">
        <v>136</v>
      </c>
      <c r="D34" s="51"/>
      <c r="E34" s="52" t="s">
        <v>137</v>
      </c>
      <c r="F34" s="53" t="s">
        <v>138</v>
      </c>
      <c r="G34" s="53" t="s">
        <v>17</v>
      </c>
      <c r="H34" s="53" t="s">
        <v>138</v>
      </c>
      <c r="I34" s="89"/>
      <c r="J34" s="74"/>
      <c r="K34" s="42" t="s">
        <v>264</v>
      </c>
    </row>
    <row r="35" spans="1:11" s="64" customFormat="1" ht="14.25" customHeight="1" hidden="1">
      <c r="A35" s="55"/>
      <c r="B35" s="54"/>
      <c r="C35" s="54"/>
      <c r="D35" s="50" t="s">
        <v>6</v>
      </c>
      <c r="E35" s="52" t="s">
        <v>7</v>
      </c>
      <c r="F35" s="53" t="s">
        <v>139</v>
      </c>
      <c r="G35" s="53" t="s">
        <v>140</v>
      </c>
      <c r="H35" s="53" t="s">
        <v>118</v>
      </c>
      <c r="I35" s="89"/>
      <c r="J35" s="74"/>
      <c r="K35" s="42"/>
    </row>
    <row r="36" spans="1:11" s="64" customFormat="1" ht="14.25" customHeight="1" hidden="1">
      <c r="A36" s="55"/>
      <c r="B36" s="54"/>
      <c r="C36" s="54"/>
      <c r="D36" s="50" t="s">
        <v>116</v>
      </c>
      <c r="E36" s="52" t="s">
        <v>117</v>
      </c>
      <c r="F36" s="53" t="s">
        <v>141</v>
      </c>
      <c r="G36" s="53" t="s">
        <v>142</v>
      </c>
      <c r="H36" s="53" t="s">
        <v>143</v>
      </c>
      <c r="I36" s="89"/>
      <c r="J36" s="74"/>
      <c r="K36" s="42" t="s">
        <v>115</v>
      </c>
    </row>
    <row r="37" spans="1:11" s="64" customFormat="1" ht="14.25" hidden="1">
      <c r="A37" s="118"/>
      <c r="B37" s="118"/>
      <c r="C37" s="118"/>
      <c r="D37" s="118"/>
      <c r="E37" s="118"/>
      <c r="F37" s="118"/>
      <c r="G37" s="118"/>
      <c r="H37" s="118"/>
      <c r="I37" s="118"/>
      <c r="J37" s="74"/>
      <c r="K37" s="42" t="s">
        <v>265</v>
      </c>
    </row>
    <row r="38" spans="1:11" s="64" customFormat="1" ht="22.5" hidden="1">
      <c r="A38" s="55"/>
      <c r="B38" s="121" t="s">
        <v>8</v>
      </c>
      <c r="C38" s="121"/>
      <c r="D38" s="121"/>
      <c r="E38" s="121"/>
      <c r="F38" s="53" t="s">
        <v>297</v>
      </c>
      <c r="G38" s="53" t="s">
        <v>85</v>
      </c>
      <c r="H38" s="53" t="s">
        <v>298</v>
      </c>
      <c r="I38" s="89"/>
      <c r="J38" s="74"/>
      <c r="K38" s="43" t="s">
        <v>266</v>
      </c>
    </row>
    <row r="39" spans="1:11" s="64" customFormat="1" ht="33.75" hidden="1">
      <c r="A39" s="68"/>
      <c r="B39" s="3"/>
      <c r="C39" s="4" t="s">
        <v>267</v>
      </c>
      <c r="D39" s="5"/>
      <c r="E39" s="6" t="s">
        <v>268</v>
      </c>
      <c r="F39" s="73">
        <f>F40</f>
        <v>1272410</v>
      </c>
      <c r="G39" s="73"/>
      <c r="H39" s="71">
        <f>F39+G39</f>
        <v>1272410</v>
      </c>
      <c r="I39" s="42" t="s">
        <v>269</v>
      </c>
      <c r="J39" s="74"/>
      <c r="K39" s="42" t="s">
        <v>269</v>
      </c>
    </row>
    <row r="40" spans="1:11" s="64" customFormat="1" ht="33.75" hidden="1">
      <c r="A40" s="68"/>
      <c r="B40" s="3"/>
      <c r="C40" s="8"/>
      <c r="D40" s="75" t="s">
        <v>88</v>
      </c>
      <c r="E40" s="76" t="s">
        <v>89</v>
      </c>
      <c r="F40" s="73">
        <v>1272410</v>
      </c>
      <c r="G40" s="73"/>
      <c r="H40" s="71">
        <f>F40+G40</f>
        <v>1272410</v>
      </c>
      <c r="I40" s="42"/>
      <c r="J40" s="74"/>
      <c r="K40" s="42"/>
    </row>
    <row r="41" spans="1:11" s="64" customFormat="1" ht="14.25" hidden="1">
      <c r="A41" s="68"/>
      <c r="B41" s="8"/>
      <c r="C41" s="8"/>
      <c r="D41" s="4" t="s">
        <v>200</v>
      </c>
      <c r="E41" s="6" t="s">
        <v>201</v>
      </c>
      <c r="F41" s="73"/>
      <c r="G41" s="73"/>
      <c r="H41" s="71">
        <f>F41+G41</f>
        <v>0</v>
      </c>
      <c r="I41" s="42" t="s">
        <v>270</v>
      </c>
      <c r="J41" s="74"/>
      <c r="K41" s="42" t="s">
        <v>270</v>
      </c>
    </row>
    <row r="42" spans="1:11" s="64" customFormat="1" ht="14.25" hidden="1">
      <c r="A42" s="68"/>
      <c r="B42" s="8"/>
      <c r="C42" s="8"/>
      <c r="D42" s="4" t="s">
        <v>107</v>
      </c>
      <c r="E42" s="6" t="s">
        <v>5</v>
      </c>
      <c r="F42" s="73"/>
      <c r="G42" s="73"/>
      <c r="H42" s="71">
        <f>F42+G42</f>
        <v>0</v>
      </c>
      <c r="I42" s="42" t="s">
        <v>271</v>
      </c>
      <c r="J42" s="74"/>
      <c r="K42" s="42" t="s">
        <v>271</v>
      </c>
    </row>
    <row r="43" spans="1:11" s="64" customFormat="1" ht="14.25" hidden="1">
      <c r="A43" s="68"/>
      <c r="B43" s="8"/>
      <c r="C43" s="8"/>
      <c r="D43" s="4" t="s">
        <v>109</v>
      </c>
      <c r="E43" s="6" t="s">
        <v>110</v>
      </c>
      <c r="F43" s="73"/>
      <c r="G43" s="73"/>
      <c r="H43" s="71">
        <f>F43+G43</f>
        <v>0</v>
      </c>
      <c r="I43" s="42" t="s">
        <v>272</v>
      </c>
      <c r="J43" s="74"/>
      <c r="K43" s="42" t="s">
        <v>272</v>
      </c>
    </row>
    <row r="44" spans="1:11" s="64" customFormat="1" ht="14.25" hidden="1">
      <c r="A44" s="68"/>
      <c r="B44" s="8"/>
      <c r="C44" s="8"/>
      <c r="D44" s="4" t="s">
        <v>112</v>
      </c>
      <c r="E44" s="6" t="s">
        <v>113</v>
      </c>
      <c r="F44" s="73"/>
      <c r="G44" s="73"/>
      <c r="H44" s="71">
        <f>F44+G44</f>
        <v>0</v>
      </c>
      <c r="I44" s="42" t="s">
        <v>273</v>
      </c>
      <c r="J44" s="74"/>
      <c r="K44" s="42" t="s">
        <v>273</v>
      </c>
    </row>
    <row r="45" spans="1:11" s="64" customFormat="1" ht="14.25" hidden="1">
      <c r="A45" s="68"/>
      <c r="B45" s="8"/>
      <c r="C45" s="8"/>
      <c r="D45" s="4" t="s">
        <v>6</v>
      </c>
      <c r="E45" s="6" t="s">
        <v>7</v>
      </c>
      <c r="F45" s="73"/>
      <c r="G45" s="73"/>
      <c r="H45" s="71">
        <f>F45+G45</f>
        <v>0</v>
      </c>
      <c r="I45" s="42" t="s">
        <v>274</v>
      </c>
      <c r="J45" s="74"/>
      <c r="K45" s="42" t="s">
        <v>274</v>
      </c>
    </row>
    <row r="46" spans="1:11" s="64" customFormat="1" ht="14.25" hidden="1">
      <c r="A46" s="68"/>
      <c r="B46" s="8"/>
      <c r="C46" s="8"/>
      <c r="D46" s="4" t="s">
        <v>260</v>
      </c>
      <c r="E46" s="6" t="s">
        <v>261</v>
      </c>
      <c r="F46" s="73"/>
      <c r="G46" s="73"/>
      <c r="H46" s="71">
        <f>F46+G46</f>
        <v>0</v>
      </c>
      <c r="I46" s="42" t="s">
        <v>275</v>
      </c>
      <c r="J46" s="74"/>
      <c r="K46" s="42" t="s">
        <v>275</v>
      </c>
    </row>
    <row r="47" spans="1:11" s="64" customFormat="1" ht="14.25" hidden="1">
      <c r="A47" s="68"/>
      <c r="B47" s="8"/>
      <c r="C47" s="8"/>
      <c r="D47" s="4" t="s">
        <v>116</v>
      </c>
      <c r="E47" s="6" t="s">
        <v>117</v>
      </c>
      <c r="F47" s="73"/>
      <c r="G47" s="73"/>
      <c r="H47" s="71">
        <f>F47+G47</f>
        <v>0</v>
      </c>
      <c r="I47" s="42" t="s">
        <v>276</v>
      </c>
      <c r="J47" s="74"/>
      <c r="K47" s="42" t="s">
        <v>276</v>
      </c>
    </row>
    <row r="48" spans="1:11" s="64" customFormat="1" ht="22.5" hidden="1">
      <c r="A48" s="68"/>
      <c r="B48" s="8"/>
      <c r="C48" s="8"/>
      <c r="D48" s="4" t="s">
        <v>262</v>
      </c>
      <c r="E48" s="6" t="s">
        <v>263</v>
      </c>
      <c r="F48" s="73"/>
      <c r="G48" s="73"/>
      <c r="H48" s="71">
        <f>F48+G48</f>
        <v>0</v>
      </c>
      <c r="I48" s="42" t="s">
        <v>277</v>
      </c>
      <c r="J48" s="74"/>
      <c r="K48" s="42" t="s">
        <v>277</v>
      </c>
    </row>
    <row r="49" spans="1:11" s="64" customFormat="1" ht="14.25" hidden="1">
      <c r="A49" s="68"/>
      <c r="B49" s="8"/>
      <c r="C49" s="8"/>
      <c r="D49" s="4" t="s">
        <v>152</v>
      </c>
      <c r="E49" s="6" t="s">
        <v>153</v>
      </c>
      <c r="F49" s="73"/>
      <c r="G49" s="73"/>
      <c r="H49" s="71">
        <f>F49+G49</f>
        <v>0</v>
      </c>
      <c r="I49" s="42" t="s">
        <v>259</v>
      </c>
      <c r="J49" s="74"/>
      <c r="K49" s="42" t="s">
        <v>259</v>
      </c>
    </row>
    <row r="50" spans="1:11" s="64" customFormat="1" ht="14.25" hidden="1">
      <c r="A50" s="68"/>
      <c r="B50" s="8"/>
      <c r="C50" s="8"/>
      <c r="D50" s="4" t="s">
        <v>181</v>
      </c>
      <c r="E50" s="6" t="s">
        <v>182</v>
      </c>
      <c r="F50" s="73"/>
      <c r="G50" s="73"/>
      <c r="H50" s="71">
        <f>F50+G50</f>
        <v>0</v>
      </c>
      <c r="I50" s="42" t="s">
        <v>278</v>
      </c>
      <c r="J50" s="74"/>
      <c r="K50" s="42" t="s">
        <v>278</v>
      </c>
    </row>
    <row r="51" spans="1:11" s="64" customFormat="1" ht="22.5" hidden="1">
      <c r="A51" s="68"/>
      <c r="B51" s="8"/>
      <c r="C51" s="8"/>
      <c r="D51" s="4" t="s">
        <v>279</v>
      </c>
      <c r="E51" s="6" t="s">
        <v>280</v>
      </c>
      <c r="F51" s="73"/>
      <c r="G51" s="73"/>
      <c r="H51" s="71">
        <f>F51+G51</f>
        <v>0</v>
      </c>
      <c r="I51" s="42" t="s">
        <v>281</v>
      </c>
      <c r="J51" s="74"/>
      <c r="K51" s="42" t="s">
        <v>281</v>
      </c>
    </row>
    <row r="52" spans="1:11" s="64" customFormat="1" ht="45" hidden="1">
      <c r="A52" s="68"/>
      <c r="B52" s="3"/>
      <c r="C52" s="4" t="s">
        <v>282</v>
      </c>
      <c r="D52" s="5"/>
      <c r="E52" s="6" t="s">
        <v>283</v>
      </c>
      <c r="F52" s="73">
        <f>F53</f>
        <v>2050</v>
      </c>
      <c r="G52" s="73"/>
      <c r="H52" s="71">
        <f>F52+G52</f>
        <v>2050</v>
      </c>
      <c r="I52" s="42" t="s">
        <v>284</v>
      </c>
      <c r="J52" s="74"/>
      <c r="K52" s="42" t="s">
        <v>284</v>
      </c>
    </row>
    <row r="53" spans="1:11" s="64" customFormat="1" ht="33.75" hidden="1">
      <c r="A53" s="68"/>
      <c r="B53" s="3"/>
      <c r="C53" s="8"/>
      <c r="D53" s="75" t="s">
        <v>88</v>
      </c>
      <c r="E53" s="76" t="s">
        <v>89</v>
      </c>
      <c r="F53" s="73">
        <v>2050</v>
      </c>
      <c r="G53" s="73"/>
      <c r="H53" s="71">
        <f>F53+G53</f>
        <v>2050</v>
      </c>
      <c r="I53" s="42"/>
      <c r="J53" s="74"/>
      <c r="K53" s="42"/>
    </row>
    <row r="54" spans="1:11" s="64" customFormat="1" ht="14.25" hidden="1">
      <c r="A54" s="68"/>
      <c r="B54" s="8"/>
      <c r="C54" s="8"/>
      <c r="D54" s="4" t="s">
        <v>285</v>
      </c>
      <c r="E54" s="6" t="s">
        <v>286</v>
      </c>
      <c r="F54" s="73"/>
      <c r="G54" s="73"/>
      <c r="H54" s="71">
        <f>F54+G54</f>
        <v>0</v>
      </c>
      <c r="I54" s="42" t="s">
        <v>284</v>
      </c>
      <c r="J54" s="74"/>
      <c r="K54" s="42" t="s">
        <v>284</v>
      </c>
    </row>
    <row r="55" spans="1:11" s="64" customFormat="1" ht="14.25">
      <c r="A55" s="68"/>
      <c r="B55" s="99" t="s">
        <v>8</v>
      </c>
      <c r="C55" s="99"/>
      <c r="D55" s="99"/>
      <c r="E55" s="99"/>
      <c r="F55" s="71">
        <v>1330187</v>
      </c>
      <c r="G55" s="71">
        <f>G11</f>
        <v>140658</v>
      </c>
      <c r="H55" s="71">
        <f>F55+G55</f>
        <v>1470845</v>
      </c>
      <c r="I55" s="72">
        <v>1330187</v>
      </c>
      <c r="J55" s="72">
        <f>J11</f>
        <v>140658</v>
      </c>
      <c r="K55" s="72">
        <f>I55+J55</f>
        <v>1470845</v>
      </c>
    </row>
    <row r="56" s="64" customFormat="1" ht="14.25" hidden="1"/>
    <row r="57" s="64" customFormat="1" ht="14.25"/>
    <row r="58" spans="2:10" s="64" customFormat="1" ht="27.75" customHeight="1" hidden="1">
      <c r="B58" s="120" t="s">
        <v>287</v>
      </c>
      <c r="C58" s="120"/>
      <c r="D58" s="120"/>
      <c r="E58" s="120"/>
      <c r="F58" s="120"/>
      <c r="G58" s="120"/>
      <c r="H58" s="120"/>
      <c r="I58" s="120"/>
      <c r="J58" s="120"/>
    </row>
    <row r="59" s="64" customFormat="1" ht="14.25" hidden="1"/>
    <row r="60" spans="2:8" s="64" customFormat="1" ht="14.25" hidden="1">
      <c r="B60" s="82" t="s">
        <v>0</v>
      </c>
      <c r="C60" s="82" t="s">
        <v>288</v>
      </c>
      <c r="D60" s="82" t="s">
        <v>2</v>
      </c>
      <c r="E60" s="82" t="s">
        <v>3</v>
      </c>
      <c r="F60" s="82" t="s">
        <v>289</v>
      </c>
      <c r="G60" s="83"/>
      <c r="H60" s="83"/>
    </row>
    <row r="61" spans="2:8" s="64" customFormat="1" ht="14.25" hidden="1">
      <c r="B61" s="82">
        <v>852</v>
      </c>
      <c r="C61" s="82"/>
      <c r="D61" s="82"/>
      <c r="E61" s="82" t="s">
        <v>290</v>
      </c>
      <c r="F61" s="84">
        <f>F63</f>
        <v>2700</v>
      </c>
      <c r="G61" s="85"/>
      <c r="H61" s="85"/>
    </row>
    <row r="62" spans="2:8" s="64" customFormat="1" ht="33.75" hidden="1">
      <c r="B62" s="82"/>
      <c r="C62" s="82">
        <v>85212</v>
      </c>
      <c r="D62" s="82"/>
      <c r="E62" s="86" t="s">
        <v>291</v>
      </c>
      <c r="F62" s="84">
        <f>F63</f>
        <v>2700</v>
      </c>
      <c r="G62" s="85"/>
      <c r="H62" s="85"/>
    </row>
    <row r="63" spans="2:8" s="64" customFormat="1" ht="14.25" hidden="1">
      <c r="B63" s="82"/>
      <c r="C63" s="82"/>
      <c r="D63" s="87" t="s">
        <v>292</v>
      </c>
      <c r="E63" s="82" t="s">
        <v>293</v>
      </c>
      <c r="F63" s="84">
        <v>2700</v>
      </c>
      <c r="G63" s="85"/>
      <c r="H63" s="85"/>
    </row>
    <row r="64" s="64" customFormat="1" ht="14.25"/>
    <row r="65" spans="5:9" s="64" customFormat="1" ht="15">
      <c r="E65" s="88"/>
      <c r="G65" s="12" t="s">
        <v>300</v>
      </c>
      <c r="H65" s="12"/>
      <c r="I65" s="12"/>
    </row>
    <row r="66" spans="7:9" s="64" customFormat="1" ht="15">
      <c r="G66" s="12"/>
      <c r="H66" s="12"/>
      <c r="I66" s="12"/>
    </row>
    <row r="67" spans="5:9" s="64" customFormat="1" ht="15">
      <c r="E67" s="12"/>
      <c r="G67" s="12" t="s">
        <v>299</v>
      </c>
      <c r="H67" s="12"/>
      <c r="I67" s="12"/>
    </row>
  </sheetData>
  <sheetProtection/>
  <mergeCells count="8">
    <mergeCell ref="B55:E55"/>
    <mergeCell ref="B58:J58"/>
    <mergeCell ref="A37:I37"/>
    <mergeCell ref="B38:E38"/>
    <mergeCell ref="B6:K6"/>
    <mergeCell ref="B7:K7"/>
    <mergeCell ref="F9:H9"/>
    <mergeCell ref="I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2011-06-01T09:20:31Z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